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buko\Desktop\"/>
    </mc:Choice>
  </mc:AlternateContent>
  <xr:revisionPtr revIDLastSave="0" documentId="13_ncr:1_{C26C0FDF-FDF3-41D8-879C-33C81CD568F0}" xr6:coauthVersionLast="43" xr6:coauthVersionMax="43" xr10:uidLastSave="{00000000-0000-0000-0000-000000000000}"/>
  <bookViews>
    <workbookView xWindow="-108" yWindow="-108" windowWidth="23256" windowHeight="12576" activeTab="6" xr2:uid="{00000000-000D-0000-FFFF-FFFF00000000}"/>
  </bookViews>
  <sheets>
    <sheet name="Sheet3" sheetId="3" r:id="rId1"/>
    <sheet name="Sheet4" sheetId="4" r:id="rId2"/>
    <sheet name="Sheet2" sheetId="5" r:id="rId3"/>
    <sheet name="Sheet1" sheetId="1" r:id="rId4"/>
    <sheet name="Sheet7" sheetId="8" r:id="rId5"/>
    <sheet name="Sheet5" sheetId="6" r:id="rId6"/>
    <sheet name="Sheet10" sheetId="11" r:id="rId7"/>
  </sheets>
  <definedNames>
    <definedName name="_xlnm._FilterDatabase" localSheetId="3" hidden="1">Sheet1!$A$1:$T$4115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8" i="11" l="1"/>
  <c r="G8" i="11"/>
  <c r="F8" i="11"/>
  <c r="E8" i="11"/>
  <c r="H5" i="11"/>
  <c r="G5" i="11"/>
  <c r="F5" i="11"/>
  <c r="E5" i="11"/>
  <c r="H2" i="11"/>
  <c r="G2" i="11"/>
  <c r="F2" i="11"/>
  <c r="E2" i="11"/>
  <c r="C13" i="6" l="1"/>
  <c r="D13" i="6"/>
  <c r="C12" i="6"/>
  <c r="D12" i="6"/>
  <c r="C11" i="6"/>
  <c r="D11" i="6"/>
  <c r="C10" i="6"/>
  <c r="D10" i="6"/>
  <c r="C9" i="6"/>
  <c r="D9" i="6"/>
  <c r="C8" i="6"/>
  <c r="D8" i="6"/>
  <c r="C7" i="6"/>
  <c r="D7" i="6"/>
  <c r="C6" i="6"/>
  <c r="D6" i="6"/>
  <c r="C5" i="6"/>
  <c r="D5" i="6"/>
  <c r="C4" i="6"/>
  <c r="D4" i="6"/>
  <c r="C3" i="6"/>
  <c r="D3" i="6"/>
  <c r="C2" i="6"/>
  <c r="D2" i="6"/>
  <c r="B13" i="6"/>
  <c r="B12" i="6"/>
  <c r="B11" i="6"/>
  <c r="B10" i="6"/>
  <c r="B9" i="6"/>
  <c r="E9" i="6" s="1"/>
  <c r="B8" i="6"/>
  <c r="B7" i="6"/>
  <c r="E7" i="6" s="1"/>
  <c r="B6" i="6"/>
  <c r="B5" i="6"/>
  <c r="B4" i="6"/>
  <c r="B3" i="6"/>
  <c r="B2" i="6"/>
  <c r="G10" i="6" l="1"/>
  <c r="F8" i="6"/>
  <c r="E10" i="6"/>
  <c r="H8" i="6"/>
  <c r="G9" i="6"/>
  <c r="H10" i="6"/>
  <c r="E8" i="6"/>
  <c r="G8" i="6" s="1"/>
  <c r="H6" i="6"/>
  <c r="H11" i="6"/>
  <c r="G7" i="6"/>
  <c r="H7" i="6"/>
  <c r="G3" i="6"/>
  <c r="G11" i="6"/>
  <c r="F3" i="6"/>
  <c r="H9" i="6"/>
  <c r="E2" i="6"/>
  <c r="G2" i="6" s="1"/>
  <c r="E6" i="6"/>
  <c r="F6" i="6" s="1"/>
  <c r="F10" i="6"/>
  <c r="E13" i="6"/>
  <c r="H13" i="6" s="1"/>
  <c r="E5" i="6"/>
  <c r="F5" i="6" s="1"/>
  <c r="F9" i="6"/>
  <c r="E12" i="6"/>
  <c r="H12" i="6" s="1"/>
  <c r="E4" i="6"/>
  <c r="H4" i="6" s="1"/>
  <c r="E11" i="6"/>
  <c r="F11" i="6" s="1"/>
  <c r="E3" i="6"/>
  <c r="H3" i="6" s="1"/>
  <c r="F7" i="6"/>
  <c r="T3" i="1"/>
  <c r="T4" i="1"/>
  <c r="T4078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4077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4076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4075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4074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4073" i="1"/>
  <c r="T2201" i="1"/>
  <c r="T2202" i="1"/>
  <c r="T4072" i="1"/>
  <c r="T2204" i="1"/>
  <c r="T2205" i="1"/>
  <c r="T4071" i="1"/>
  <c r="T2207" i="1"/>
  <c r="T2208" i="1"/>
  <c r="T2209" i="1"/>
  <c r="T2210" i="1"/>
  <c r="T4070" i="1"/>
  <c r="T2212" i="1"/>
  <c r="T2213" i="1"/>
  <c r="T2214" i="1"/>
  <c r="T2215" i="1"/>
  <c r="T4069" i="1"/>
  <c r="T2217" i="1"/>
  <c r="T2218" i="1"/>
  <c r="T2219" i="1"/>
  <c r="T4048" i="1"/>
  <c r="T2221" i="1"/>
  <c r="T2222" i="1"/>
  <c r="T2223" i="1"/>
  <c r="T2224" i="1"/>
  <c r="T4047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4040" i="1"/>
  <c r="T2241" i="1"/>
  <c r="T2242" i="1"/>
  <c r="T2243" i="1"/>
  <c r="T2244" i="1"/>
  <c r="T2245" i="1"/>
  <c r="T4039" i="1"/>
  <c r="T2247" i="1"/>
  <c r="T2248" i="1"/>
  <c r="T2249" i="1"/>
  <c r="T2250" i="1"/>
  <c r="T2251" i="1"/>
  <c r="T2252" i="1"/>
  <c r="T2253" i="1"/>
  <c r="T2254" i="1"/>
  <c r="T4038" i="1"/>
  <c r="T2256" i="1"/>
  <c r="T2257" i="1"/>
  <c r="T2258" i="1"/>
  <c r="T2259" i="1"/>
  <c r="T2260" i="1"/>
  <c r="T2261" i="1"/>
  <c r="T2262" i="1"/>
  <c r="T4037" i="1"/>
  <c r="T2264" i="1"/>
  <c r="T2265" i="1"/>
  <c r="T2266" i="1"/>
  <c r="T2267" i="1"/>
  <c r="T4003" i="1"/>
  <c r="T2269" i="1"/>
  <c r="T2270" i="1"/>
  <c r="T2271" i="1"/>
  <c r="T2272" i="1"/>
  <c r="T2273" i="1"/>
  <c r="T2274" i="1"/>
  <c r="T2275" i="1"/>
  <c r="T2276" i="1"/>
  <c r="T2277" i="1"/>
  <c r="T4002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400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4000" i="1"/>
  <c r="T2310" i="1"/>
  <c r="T2311" i="1"/>
  <c r="T2312" i="1"/>
  <c r="T2313" i="1"/>
  <c r="T2314" i="1"/>
  <c r="T3999" i="1"/>
  <c r="T2316" i="1"/>
  <c r="T2317" i="1"/>
  <c r="T2318" i="1"/>
  <c r="T2319" i="1"/>
  <c r="T2320" i="1"/>
  <c r="T2321" i="1"/>
  <c r="T2322" i="1"/>
  <c r="T3998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3997" i="1"/>
  <c r="T2364" i="1"/>
  <c r="T2365" i="1"/>
  <c r="T2366" i="1"/>
  <c r="T2367" i="1"/>
  <c r="T2368" i="1"/>
  <c r="T2369" i="1"/>
  <c r="T2370" i="1"/>
  <c r="T2371" i="1"/>
  <c r="T2372" i="1"/>
  <c r="T3996" i="1"/>
  <c r="T2374" i="1"/>
  <c r="T2375" i="1"/>
  <c r="T2376" i="1"/>
  <c r="T2377" i="1"/>
  <c r="T2378" i="1"/>
  <c r="T2379" i="1"/>
  <c r="T2380" i="1"/>
  <c r="T2381" i="1"/>
  <c r="T2382" i="1"/>
  <c r="T3995" i="1"/>
  <c r="T2384" i="1"/>
  <c r="T2385" i="1"/>
  <c r="T2386" i="1"/>
  <c r="T2387" i="1"/>
  <c r="T2388" i="1"/>
  <c r="T2389" i="1"/>
  <c r="T3994" i="1"/>
  <c r="T2391" i="1"/>
  <c r="T2392" i="1"/>
  <c r="T2393" i="1"/>
  <c r="T2394" i="1"/>
  <c r="T2395" i="1"/>
  <c r="T2396" i="1"/>
  <c r="T3993" i="1"/>
  <c r="T2398" i="1"/>
  <c r="T2399" i="1"/>
  <c r="T2400" i="1"/>
  <c r="T2401" i="1"/>
  <c r="T2402" i="1"/>
  <c r="T3972" i="1"/>
  <c r="T2404" i="1"/>
  <c r="T2405" i="1"/>
  <c r="T3971" i="1"/>
  <c r="T2407" i="1"/>
  <c r="T2408" i="1"/>
  <c r="T2409" i="1"/>
  <c r="T2410" i="1"/>
  <c r="T2411" i="1"/>
  <c r="T2412" i="1"/>
  <c r="T2413" i="1"/>
  <c r="T3970" i="1"/>
  <c r="T2415" i="1"/>
  <c r="T2416" i="1"/>
  <c r="T2417" i="1"/>
  <c r="T2418" i="1"/>
  <c r="T2419" i="1"/>
  <c r="T2420" i="1"/>
  <c r="T2421" i="1"/>
  <c r="T2422" i="1"/>
  <c r="T2423" i="1"/>
  <c r="T3969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968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3967" i="1"/>
  <c r="T2470" i="1"/>
  <c r="T3966" i="1"/>
  <c r="T2472" i="1"/>
  <c r="T3965" i="1"/>
  <c r="T2474" i="1"/>
  <c r="T2475" i="1"/>
  <c r="T2476" i="1"/>
  <c r="T3964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3963" i="1"/>
  <c r="T2497" i="1"/>
  <c r="T2498" i="1"/>
  <c r="T3962" i="1"/>
  <c r="T2500" i="1"/>
  <c r="T2501" i="1"/>
  <c r="T2502" i="1"/>
  <c r="T2503" i="1"/>
  <c r="T2504" i="1"/>
  <c r="T3961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3960" i="1"/>
  <c r="T2526" i="1"/>
  <c r="T2527" i="1"/>
  <c r="T2528" i="1"/>
  <c r="T2529" i="1"/>
  <c r="T2530" i="1"/>
  <c r="T2531" i="1"/>
  <c r="T2532" i="1"/>
  <c r="T2533" i="1"/>
  <c r="T2534" i="1"/>
  <c r="T3959" i="1"/>
  <c r="T2536" i="1"/>
  <c r="T2537" i="1"/>
  <c r="T2538" i="1"/>
  <c r="T2539" i="1"/>
  <c r="T2540" i="1"/>
  <c r="T2541" i="1"/>
  <c r="T2542" i="1"/>
  <c r="T2543" i="1"/>
  <c r="T2544" i="1"/>
  <c r="T2545" i="1"/>
  <c r="T2546" i="1"/>
  <c r="T3958" i="1"/>
  <c r="T2548" i="1"/>
  <c r="T2549" i="1"/>
  <c r="T2550" i="1"/>
  <c r="T2551" i="1"/>
  <c r="T2552" i="1"/>
  <c r="T2553" i="1"/>
  <c r="T2554" i="1"/>
  <c r="T2555" i="1"/>
  <c r="T3957" i="1"/>
  <c r="T2557" i="1"/>
  <c r="T2558" i="1"/>
  <c r="T2559" i="1"/>
  <c r="T2560" i="1"/>
  <c r="T2561" i="1"/>
  <c r="T2562" i="1"/>
  <c r="T3956" i="1"/>
  <c r="T2564" i="1"/>
  <c r="T2565" i="1"/>
  <c r="T2566" i="1"/>
  <c r="T2567" i="1"/>
  <c r="T2568" i="1"/>
  <c r="T2569" i="1"/>
  <c r="T2570" i="1"/>
  <c r="T2571" i="1"/>
  <c r="T2572" i="1"/>
  <c r="T3955" i="1"/>
  <c r="T2574" i="1"/>
  <c r="T2575" i="1"/>
  <c r="T2576" i="1"/>
  <c r="T2577" i="1"/>
  <c r="T2578" i="1"/>
  <c r="T2579" i="1"/>
  <c r="T2580" i="1"/>
  <c r="T2581" i="1"/>
  <c r="T2582" i="1"/>
  <c r="T3954" i="1"/>
  <c r="T2584" i="1"/>
  <c r="T2585" i="1"/>
  <c r="T2586" i="1"/>
  <c r="T2587" i="1"/>
  <c r="T2588" i="1"/>
  <c r="T3953" i="1"/>
  <c r="T2590" i="1"/>
  <c r="T2591" i="1"/>
  <c r="T2592" i="1"/>
  <c r="T2593" i="1"/>
  <c r="T3952" i="1"/>
  <c r="T2595" i="1"/>
  <c r="T2596" i="1"/>
  <c r="T3951" i="1"/>
  <c r="T2598" i="1"/>
  <c r="T2599" i="1"/>
  <c r="T2600" i="1"/>
  <c r="T2601" i="1"/>
  <c r="T2602" i="1"/>
  <c r="T3950" i="1"/>
  <c r="T2604" i="1"/>
  <c r="T2605" i="1"/>
  <c r="T2606" i="1"/>
  <c r="T2607" i="1"/>
  <c r="T2608" i="1"/>
  <c r="T2609" i="1"/>
  <c r="T2610" i="1"/>
  <c r="T2611" i="1"/>
  <c r="T3949" i="1"/>
  <c r="T2613" i="1"/>
  <c r="T2614" i="1"/>
  <c r="T3948" i="1"/>
  <c r="T2616" i="1"/>
  <c r="T2617" i="1"/>
  <c r="T2618" i="1"/>
  <c r="T2619" i="1"/>
  <c r="T2620" i="1"/>
  <c r="T3947" i="1"/>
  <c r="T2622" i="1"/>
  <c r="T2623" i="1"/>
  <c r="T2624" i="1"/>
  <c r="T3946" i="1"/>
  <c r="T2626" i="1"/>
  <c r="T2627" i="1"/>
  <c r="T2628" i="1"/>
  <c r="T2629" i="1"/>
  <c r="T3945" i="1"/>
  <c r="T3907" i="1"/>
  <c r="T2632" i="1"/>
  <c r="T2633" i="1"/>
  <c r="T3906" i="1"/>
  <c r="T2635" i="1"/>
  <c r="T2636" i="1"/>
  <c r="T2637" i="1"/>
  <c r="T2638" i="1"/>
  <c r="T2639" i="1"/>
  <c r="T2640" i="1"/>
  <c r="T3905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3892" i="1"/>
  <c r="T2660" i="1"/>
  <c r="T2661" i="1"/>
  <c r="T3891" i="1"/>
  <c r="T3890" i="1"/>
  <c r="T2664" i="1"/>
  <c r="T2665" i="1"/>
  <c r="T3889" i="1"/>
  <c r="T2667" i="1"/>
  <c r="T2668" i="1"/>
  <c r="T3888" i="1"/>
  <c r="T2670" i="1"/>
  <c r="T2671" i="1"/>
  <c r="T2672" i="1"/>
  <c r="T2673" i="1"/>
  <c r="T2674" i="1"/>
  <c r="T2675" i="1"/>
  <c r="T2676" i="1"/>
  <c r="T2677" i="1"/>
  <c r="T2678" i="1"/>
  <c r="T2679" i="1"/>
  <c r="T3887" i="1"/>
  <c r="T2681" i="1"/>
  <c r="T2682" i="1"/>
  <c r="T2683" i="1"/>
  <c r="T3873" i="1"/>
  <c r="T2685" i="1"/>
  <c r="T3872" i="1"/>
  <c r="T3871" i="1"/>
  <c r="T2688" i="1"/>
  <c r="T2689" i="1"/>
  <c r="T2690" i="1"/>
  <c r="T2691" i="1"/>
  <c r="T2692" i="1"/>
  <c r="T2693" i="1"/>
  <c r="T3870" i="1"/>
  <c r="T3868" i="1"/>
  <c r="T2696" i="1"/>
  <c r="T3869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3867" i="1"/>
  <c r="T2719" i="1"/>
  <c r="T2720" i="1"/>
  <c r="T2721" i="1"/>
  <c r="T2722" i="1"/>
  <c r="T3866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3865" i="1"/>
  <c r="T2742" i="1"/>
  <c r="T2743" i="1"/>
  <c r="T2744" i="1"/>
  <c r="T2745" i="1"/>
  <c r="T2746" i="1"/>
  <c r="T2747" i="1"/>
  <c r="T3864" i="1"/>
  <c r="T2749" i="1"/>
  <c r="T2750" i="1"/>
  <c r="T3842" i="1"/>
  <c r="T2752" i="1"/>
  <c r="T2753" i="1"/>
  <c r="T2754" i="1"/>
  <c r="T2755" i="1"/>
  <c r="T2756" i="1"/>
  <c r="T2757" i="1"/>
  <c r="T2758" i="1"/>
  <c r="T2759" i="1"/>
  <c r="T3841" i="1"/>
  <c r="T2761" i="1"/>
  <c r="T2762" i="1"/>
  <c r="T2763" i="1"/>
  <c r="T2764" i="1"/>
  <c r="T2765" i="1"/>
  <c r="T2766" i="1"/>
  <c r="T2767" i="1"/>
  <c r="T2768" i="1"/>
  <c r="T2769" i="1"/>
  <c r="T2770" i="1"/>
  <c r="T3840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3839" i="1"/>
  <c r="T2785" i="1"/>
  <c r="T2786" i="1"/>
  <c r="T2787" i="1"/>
  <c r="T2788" i="1"/>
  <c r="T2789" i="1"/>
  <c r="T2790" i="1"/>
  <c r="T2791" i="1"/>
  <c r="T2792" i="1"/>
  <c r="T2793" i="1"/>
  <c r="T2794" i="1"/>
  <c r="T3838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3837" i="1"/>
  <c r="T2820" i="1"/>
  <c r="T3836" i="1"/>
  <c r="T2822" i="1"/>
  <c r="T2823" i="1"/>
  <c r="T3835" i="1"/>
  <c r="T2825" i="1"/>
  <c r="T2826" i="1"/>
  <c r="T2827" i="1"/>
  <c r="T2828" i="1"/>
  <c r="T2829" i="1"/>
  <c r="T2830" i="1"/>
  <c r="T2831" i="1"/>
  <c r="T3834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3833" i="1"/>
  <c r="T2848" i="1"/>
  <c r="T2849" i="1"/>
  <c r="T3832" i="1"/>
  <c r="T2851" i="1"/>
  <c r="T2852" i="1"/>
  <c r="T2853" i="1"/>
  <c r="T2854" i="1"/>
  <c r="T2855" i="1"/>
  <c r="T2856" i="1"/>
  <c r="T2857" i="1"/>
  <c r="T2858" i="1"/>
  <c r="T2859" i="1"/>
  <c r="T3830" i="1"/>
  <c r="T2861" i="1"/>
  <c r="T2862" i="1"/>
  <c r="T2863" i="1"/>
  <c r="T2864" i="1"/>
  <c r="T3831" i="1"/>
  <c r="T2866" i="1"/>
  <c r="T2867" i="1"/>
  <c r="T3829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3802" i="1"/>
  <c r="T3801" i="1"/>
  <c r="T2892" i="1"/>
  <c r="T2893" i="1"/>
  <c r="T2894" i="1"/>
  <c r="T2895" i="1"/>
  <c r="T2896" i="1"/>
  <c r="T2897" i="1"/>
  <c r="T2898" i="1"/>
  <c r="T2899" i="1"/>
  <c r="T2900" i="1"/>
  <c r="T2901" i="1"/>
  <c r="T3800" i="1"/>
  <c r="T3799" i="1"/>
  <c r="T2904" i="1"/>
  <c r="T2905" i="1"/>
  <c r="T2906" i="1"/>
  <c r="T2907" i="1"/>
  <c r="T2908" i="1"/>
  <c r="T2909" i="1"/>
  <c r="T2910" i="1"/>
  <c r="T2911" i="1"/>
  <c r="T2912" i="1"/>
  <c r="T2913" i="1"/>
  <c r="T3798" i="1"/>
  <c r="T2915" i="1"/>
  <c r="T2916" i="1"/>
  <c r="T2917" i="1"/>
  <c r="T3797" i="1"/>
  <c r="T2919" i="1"/>
  <c r="T2920" i="1"/>
  <c r="T2921" i="1"/>
  <c r="T2922" i="1"/>
  <c r="T2923" i="1"/>
  <c r="T2924" i="1"/>
  <c r="T2925" i="1"/>
  <c r="T2926" i="1"/>
  <c r="T3796" i="1"/>
  <c r="T2928" i="1"/>
  <c r="T2929" i="1"/>
  <c r="T2930" i="1"/>
  <c r="T379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3794" i="1"/>
  <c r="T2946" i="1"/>
  <c r="T3793" i="1"/>
  <c r="T2948" i="1"/>
  <c r="T2949" i="1"/>
  <c r="T2950" i="1"/>
  <c r="T2951" i="1"/>
  <c r="T2952" i="1"/>
  <c r="T2953" i="1"/>
  <c r="T2954" i="1"/>
  <c r="T2955" i="1"/>
  <c r="T2956" i="1"/>
  <c r="T2957" i="1"/>
  <c r="T2958" i="1"/>
  <c r="T3792" i="1"/>
  <c r="T2960" i="1"/>
  <c r="T3791" i="1"/>
  <c r="T2962" i="1"/>
  <c r="T2963" i="1"/>
  <c r="T2964" i="1"/>
  <c r="T2965" i="1"/>
  <c r="T3790" i="1"/>
  <c r="T2967" i="1"/>
  <c r="T2968" i="1"/>
  <c r="T3788" i="1"/>
  <c r="T2970" i="1"/>
  <c r="T3789" i="1"/>
  <c r="T2972" i="1"/>
  <c r="T2973" i="1"/>
  <c r="T2974" i="1"/>
  <c r="T2975" i="1"/>
  <c r="T2976" i="1"/>
  <c r="T2977" i="1"/>
  <c r="T3787" i="1"/>
  <c r="T2979" i="1"/>
  <c r="T2980" i="1"/>
  <c r="T3718" i="1"/>
  <c r="T2982" i="1"/>
  <c r="T3717" i="1"/>
  <c r="T2984" i="1"/>
  <c r="T2985" i="1"/>
  <c r="T2986" i="1"/>
  <c r="T2987" i="1"/>
  <c r="T3716" i="1"/>
  <c r="T2989" i="1"/>
  <c r="T2990" i="1"/>
  <c r="T2991" i="1"/>
  <c r="T2992" i="1"/>
  <c r="T2993" i="1"/>
  <c r="T2994" i="1"/>
  <c r="T3713" i="1"/>
  <c r="T2996" i="1"/>
  <c r="T2997" i="1"/>
  <c r="T3714" i="1"/>
  <c r="T3715" i="1"/>
  <c r="T3000" i="1"/>
  <c r="T3001" i="1"/>
  <c r="T3712" i="1"/>
  <c r="T3711" i="1"/>
  <c r="T3004" i="1"/>
  <c r="T3005" i="1"/>
  <c r="T3006" i="1"/>
  <c r="T3007" i="1"/>
  <c r="T3008" i="1"/>
  <c r="T3009" i="1"/>
  <c r="T3709" i="1"/>
  <c r="T3710" i="1"/>
  <c r="T3012" i="1"/>
  <c r="T3013" i="1"/>
  <c r="T3014" i="1"/>
  <c r="T3015" i="1"/>
  <c r="T3016" i="1"/>
  <c r="T3708" i="1"/>
  <c r="T3018" i="1"/>
  <c r="T3019" i="1"/>
  <c r="T3020" i="1"/>
  <c r="T3021" i="1"/>
  <c r="T3707" i="1"/>
  <c r="T3023" i="1"/>
  <c r="T3024" i="1"/>
  <c r="T3025" i="1"/>
  <c r="T3026" i="1"/>
  <c r="T3027" i="1"/>
  <c r="T3706" i="1"/>
  <c r="T3029" i="1"/>
  <c r="T3705" i="1"/>
  <c r="T3031" i="1"/>
  <c r="T3032" i="1"/>
  <c r="T3033" i="1"/>
  <c r="T3034" i="1"/>
  <c r="T3035" i="1"/>
  <c r="T3036" i="1"/>
  <c r="T3037" i="1"/>
  <c r="T3038" i="1"/>
  <c r="T3704" i="1"/>
  <c r="T3040" i="1"/>
  <c r="T3695" i="1"/>
  <c r="T3042" i="1"/>
  <c r="T3043" i="1"/>
  <c r="T3687" i="1"/>
  <c r="T3045" i="1"/>
  <c r="T3046" i="1"/>
  <c r="T3047" i="1"/>
  <c r="T3048" i="1"/>
  <c r="T3049" i="1"/>
  <c r="T3050" i="1"/>
  <c r="T3051" i="1"/>
  <c r="T3052" i="1"/>
  <c r="T3053" i="1"/>
  <c r="T3683" i="1"/>
  <c r="T3055" i="1"/>
  <c r="T3056" i="1"/>
  <c r="T3057" i="1"/>
  <c r="T3058" i="1"/>
  <c r="T3059" i="1"/>
  <c r="T3668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666" i="1"/>
  <c r="T3658" i="1"/>
  <c r="T3656" i="1"/>
  <c r="T3076" i="1"/>
  <c r="T3077" i="1"/>
  <c r="T3078" i="1"/>
  <c r="T3653" i="1"/>
  <c r="T3080" i="1"/>
  <c r="T3081" i="1"/>
  <c r="T3082" i="1"/>
  <c r="T3083" i="1"/>
  <c r="T3646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630" i="1"/>
  <c r="T3105" i="1"/>
  <c r="T3610" i="1"/>
  <c r="T3107" i="1"/>
  <c r="T3108" i="1"/>
  <c r="T3109" i="1"/>
  <c r="T3110" i="1"/>
  <c r="T3111" i="1"/>
  <c r="T3112" i="1"/>
  <c r="T3113" i="1"/>
  <c r="T3114" i="1"/>
  <c r="T3609" i="1"/>
  <c r="T3116" i="1"/>
  <c r="T3117" i="1"/>
  <c r="T3118" i="1"/>
  <c r="T3119" i="1"/>
  <c r="T3585" i="1"/>
  <c r="T3574" i="1"/>
  <c r="T3568" i="1"/>
  <c r="T3123" i="1"/>
  <c r="T3565" i="1"/>
  <c r="T3125" i="1"/>
  <c r="T3560" i="1"/>
  <c r="T3127" i="1"/>
  <c r="T3128" i="1"/>
  <c r="T3559" i="1"/>
  <c r="T3130" i="1"/>
  <c r="T3131" i="1"/>
  <c r="T3132" i="1"/>
  <c r="T3133" i="1"/>
  <c r="T3134" i="1"/>
  <c r="T3135" i="1"/>
  <c r="T3556" i="1"/>
  <c r="T3137" i="1"/>
  <c r="T3138" i="1"/>
  <c r="T3139" i="1"/>
  <c r="T3140" i="1"/>
  <c r="T3141" i="1"/>
  <c r="T3555" i="1"/>
  <c r="T3143" i="1"/>
  <c r="T3144" i="1"/>
  <c r="T3145" i="1"/>
  <c r="T3146" i="1"/>
  <c r="T3147" i="1"/>
  <c r="T3551" i="1"/>
  <c r="T3149" i="1"/>
  <c r="T3150" i="1"/>
  <c r="T3151" i="1"/>
  <c r="T3152" i="1"/>
  <c r="T3153" i="1"/>
  <c r="T3154" i="1"/>
  <c r="T3155" i="1"/>
  <c r="T3156" i="1"/>
  <c r="T3546" i="1"/>
  <c r="T3539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532" i="1"/>
  <c r="T3176" i="1"/>
  <c r="T3177" i="1"/>
  <c r="T3178" i="1"/>
  <c r="T3179" i="1"/>
  <c r="T3180" i="1"/>
  <c r="T3181" i="1"/>
  <c r="T3523" i="1"/>
  <c r="T3183" i="1"/>
  <c r="T3524" i="1"/>
  <c r="T3529" i="1"/>
  <c r="T3186" i="1"/>
  <c r="T3530" i="1"/>
  <c r="T3188" i="1"/>
  <c r="T3189" i="1"/>
  <c r="T3190" i="1"/>
  <c r="T3191" i="1"/>
  <c r="T3192" i="1"/>
  <c r="T3193" i="1"/>
  <c r="T3194" i="1"/>
  <c r="T3195" i="1"/>
  <c r="T3196" i="1"/>
  <c r="T3197" i="1"/>
  <c r="T3520" i="1"/>
  <c r="T3199" i="1"/>
  <c r="T3200" i="1"/>
  <c r="T3201" i="1"/>
  <c r="T3515" i="1"/>
  <c r="T3203" i="1"/>
  <c r="T3512" i="1"/>
  <c r="T3205" i="1"/>
  <c r="T3206" i="1"/>
  <c r="T3491" i="1"/>
  <c r="T3208" i="1"/>
  <c r="T3482" i="1"/>
  <c r="T3210" i="1"/>
  <c r="T3211" i="1"/>
  <c r="T3212" i="1"/>
  <c r="T3213" i="1"/>
  <c r="T3214" i="1"/>
  <c r="T3476" i="1"/>
  <c r="T3216" i="1"/>
  <c r="T3217" i="1"/>
  <c r="T3218" i="1"/>
  <c r="T3219" i="1"/>
  <c r="T3460" i="1"/>
  <c r="T3221" i="1"/>
  <c r="T3458" i="1"/>
  <c r="T3223" i="1"/>
  <c r="T3224" i="1"/>
  <c r="T3225" i="1"/>
  <c r="T3226" i="1"/>
  <c r="T3227" i="1"/>
  <c r="T3228" i="1"/>
  <c r="T3229" i="1"/>
  <c r="T3456" i="1"/>
  <c r="T3231" i="1"/>
  <c r="T3232" i="1"/>
  <c r="T3233" i="1"/>
  <c r="T3234" i="1"/>
  <c r="T3235" i="1"/>
  <c r="T3444" i="1"/>
  <c r="T3237" i="1"/>
  <c r="T3450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441" i="1"/>
  <c r="T3255" i="1"/>
  <c r="T3256" i="1"/>
  <c r="T3257" i="1"/>
  <c r="T3258" i="1"/>
  <c r="T3259" i="1"/>
  <c r="T3440" i="1"/>
  <c r="T3261" i="1"/>
  <c r="T3262" i="1"/>
  <c r="T3263" i="1"/>
  <c r="T3264" i="1"/>
  <c r="T3265" i="1"/>
  <c r="T3266" i="1"/>
  <c r="T3267" i="1"/>
  <c r="T3268" i="1"/>
  <c r="T3269" i="1"/>
  <c r="T3270" i="1"/>
  <c r="T3439" i="1"/>
  <c r="T3272" i="1"/>
  <c r="T3273" i="1"/>
  <c r="T3413" i="1"/>
  <c r="T3275" i="1"/>
  <c r="T3276" i="1"/>
  <c r="T3412" i="1"/>
  <c r="T3278" i="1"/>
  <c r="T3279" i="1"/>
  <c r="T3280" i="1"/>
  <c r="T3408" i="1"/>
  <c r="T3282" i="1"/>
  <c r="T3283" i="1"/>
  <c r="T3406" i="1"/>
  <c r="T3405" i="1"/>
  <c r="T3286" i="1"/>
  <c r="T3287" i="1"/>
  <c r="T3288" i="1"/>
  <c r="T3403" i="1"/>
  <c r="T3290" i="1"/>
  <c r="T3291" i="1"/>
  <c r="T3292" i="1"/>
  <c r="T3395" i="1"/>
  <c r="T3294" i="1"/>
  <c r="T3390" i="1"/>
  <c r="T3296" i="1"/>
  <c r="T3384" i="1"/>
  <c r="T3375" i="1"/>
  <c r="T3299" i="1"/>
  <c r="T3300" i="1"/>
  <c r="T3301" i="1"/>
  <c r="T3302" i="1"/>
  <c r="T3303" i="1"/>
  <c r="T3304" i="1"/>
  <c r="T3367" i="1"/>
  <c r="T3306" i="1"/>
  <c r="T3365" i="1"/>
  <c r="T3308" i="1"/>
  <c r="T3309" i="1"/>
  <c r="T3310" i="1"/>
  <c r="T3311" i="1"/>
  <c r="T3312" i="1"/>
  <c r="T3364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13" i="1"/>
  <c r="T3307" i="1"/>
  <c r="T3366" i="1"/>
  <c r="T3305" i="1"/>
  <c r="T3368" i="1"/>
  <c r="T3369" i="1"/>
  <c r="T3370" i="1"/>
  <c r="T3371" i="1"/>
  <c r="T3372" i="1"/>
  <c r="T3373" i="1"/>
  <c r="T3374" i="1"/>
  <c r="T3298" i="1"/>
  <c r="T3376" i="1"/>
  <c r="T3377" i="1"/>
  <c r="T3378" i="1"/>
  <c r="T3379" i="1"/>
  <c r="T3380" i="1"/>
  <c r="T3381" i="1"/>
  <c r="T3382" i="1"/>
  <c r="T3383" i="1"/>
  <c r="T3297" i="1"/>
  <c r="T3385" i="1"/>
  <c r="T3386" i="1"/>
  <c r="T3387" i="1"/>
  <c r="T3388" i="1"/>
  <c r="T3389" i="1"/>
  <c r="T3295" i="1"/>
  <c r="T3391" i="1"/>
  <c r="T3392" i="1"/>
  <c r="T3393" i="1"/>
  <c r="T3394" i="1"/>
  <c r="T3293" i="1"/>
  <c r="T3396" i="1"/>
  <c r="T3397" i="1"/>
  <c r="T3398" i="1"/>
  <c r="T3399" i="1"/>
  <c r="T3400" i="1"/>
  <c r="T3401" i="1"/>
  <c r="T3402" i="1"/>
  <c r="T3289" i="1"/>
  <c r="T3404" i="1"/>
  <c r="T3285" i="1"/>
  <c r="T3284" i="1"/>
  <c r="T3407" i="1"/>
  <c r="T3281" i="1"/>
  <c r="T3409" i="1"/>
  <c r="T3410" i="1"/>
  <c r="T3411" i="1"/>
  <c r="T3274" i="1"/>
  <c r="T3277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236" i="1"/>
  <c r="T3238" i="1"/>
  <c r="T3254" i="1"/>
  <c r="T3442" i="1"/>
  <c r="T3443" i="1"/>
  <c r="T3260" i="1"/>
  <c r="T3445" i="1"/>
  <c r="T3446" i="1"/>
  <c r="T3447" i="1"/>
  <c r="T3448" i="1"/>
  <c r="T3449" i="1"/>
  <c r="T3271" i="1"/>
  <c r="T3451" i="1"/>
  <c r="T3452" i="1"/>
  <c r="T3453" i="1"/>
  <c r="T3454" i="1"/>
  <c r="T3455" i="1"/>
  <c r="T3230" i="1"/>
  <c r="T3457" i="1"/>
  <c r="T3222" i="1"/>
  <c r="T3459" i="1"/>
  <c r="T322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215" i="1"/>
  <c r="T3477" i="1"/>
  <c r="T3478" i="1"/>
  <c r="T3479" i="1"/>
  <c r="T3480" i="1"/>
  <c r="T3481" i="1"/>
  <c r="T3209" i="1"/>
  <c r="T3483" i="1"/>
  <c r="T3484" i="1"/>
  <c r="T3485" i="1"/>
  <c r="T3486" i="1"/>
  <c r="T3487" i="1"/>
  <c r="T3488" i="1"/>
  <c r="T3489" i="1"/>
  <c r="T3490" i="1"/>
  <c r="T3207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202" i="1"/>
  <c r="T3513" i="1"/>
  <c r="T3514" i="1"/>
  <c r="T3204" i="1"/>
  <c r="T3516" i="1"/>
  <c r="T3517" i="1"/>
  <c r="T3518" i="1"/>
  <c r="T3519" i="1"/>
  <c r="T3198" i="1"/>
  <c r="T3521" i="1"/>
  <c r="T3522" i="1"/>
  <c r="T3187" i="1"/>
  <c r="T3185" i="1"/>
  <c r="T3525" i="1"/>
  <c r="T3526" i="1"/>
  <c r="T3527" i="1"/>
  <c r="T3528" i="1"/>
  <c r="T3184" i="1"/>
  <c r="T3182" i="1"/>
  <c r="T3531" i="1"/>
  <c r="T3175" i="1"/>
  <c r="T3533" i="1"/>
  <c r="T3534" i="1"/>
  <c r="T3535" i="1"/>
  <c r="T3536" i="1"/>
  <c r="T3537" i="1"/>
  <c r="T3538" i="1"/>
  <c r="T3158" i="1"/>
  <c r="T3540" i="1"/>
  <c r="T3541" i="1"/>
  <c r="T3542" i="1"/>
  <c r="T3543" i="1"/>
  <c r="T3544" i="1"/>
  <c r="T3545" i="1"/>
  <c r="T3157" i="1"/>
  <c r="T3547" i="1"/>
  <c r="T3548" i="1"/>
  <c r="T3549" i="1"/>
  <c r="T3550" i="1"/>
  <c r="T3148" i="1"/>
  <c r="T3552" i="1"/>
  <c r="T3553" i="1"/>
  <c r="T3554" i="1"/>
  <c r="T3142" i="1"/>
  <c r="T3136" i="1"/>
  <c r="T3557" i="1"/>
  <c r="T3558" i="1"/>
  <c r="T3129" i="1"/>
  <c r="T3124" i="1"/>
  <c r="T3561" i="1"/>
  <c r="T3562" i="1"/>
  <c r="T3563" i="1"/>
  <c r="T3564" i="1"/>
  <c r="T3126" i="1"/>
  <c r="T3566" i="1"/>
  <c r="T3567" i="1"/>
  <c r="T3122" i="1"/>
  <c r="T3569" i="1"/>
  <c r="T3570" i="1"/>
  <c r="T3571" i="1"/>
  <c r="T3572" i="1"/>
  <c r="T3573" i="1"/>
  <c r="T3121" i="1"/>
  <c r="T3575" i="1"/>
  <c r="T3576" i="1"/>
  <c r="T3577" i="1"/>
  <c r="T3578" i="1"/>
  <c r="T3579" i="1"/>
  <c r="T3580" i="1"/>
  <c r="T3581" i="1"/>
  <c r="T3582" i="1"/>
  <c r="T3583" i="1"/>
  <c r="T3584" i="1"/>
  <c r="T3120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106" i="1"/>
  <c r="T3115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104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084" i="1"/>
  <c r="T3647" i="1"/>
  <c r="T3648" i="1"/>
  <c r="T3649" i="1"/>
  <c r="T3650" i="1"/>
  <c r="T3651" i="1"/>
  <c r="T3652" i="1"/>
  <c r="T3079" i="1"/>
  <c r="T3654" i="1"/>
  <c r="T3655" i="1"/>
  <c r="T3075" i="1"/>
  <c r="T3657" i="1"/>
  <c r="T3074" i="1"/>
  <c r="T3659" i="1"/>
  <c r="T3660" i="1"/>
  <c r="T3661" i="1"/>
  <c r="T3662" i="1"/>
  <c r="T3663" i="1"/>
  <c r="T3664" i="1"/>
  <c r="T3665" i="1"/>
  <c r="T3073" i="1"/>
  <c r="T3667" i="1"/>
  <c r="T3060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054" i="1"/>
  <c r="T3684" i="1"/>
  <c r="T3685" i="1"/>
  <c r="T3686" i="1"/>
  <c r="T3044" i="1"/>
  <c r="T3688" i="1"/>
  <c r="T3689" i="1"/>
  <c r="T3690" i="1"/>
  <c r="T3691" i="1"/>
  <c r="T3692" i="1"/>
  <c r="T3693" i="1"/>
  <c r="T3694" i="1"/>
  <c r="T3041" i="1"/>
  <c r="T3696" i="1"/>
  <c r="T3697" i="1"/>
  <c r="T3698" i="1"/>
  <c r="T3699" i="1"/>
  <c r="T3700" i="1"/>
  <c r="T3701" i="1"/>
  <c r="T3702" i="1"/>
  <c r="T3703" i="1"/>
  <c r="T3039" i="1"/>
  <c r="T3030" i="1"/>
  <c r="T5" i="1"/>
  <c r="T1099" i="1"/>
  <c r="T1578" i="1"/>
  <c r="T1751" i="1"/>
  <c r="T2108" i="1"/>
  <c r="T2200" i="1"/>
  <c r="T2203" i="1"/>
  <c r="T2206" i="1"/>
  <c r="T2211" i="1"/>
  <c r="T2216" i="1"/>
  <c r="T2220" i="1"/>
  <c r="T2225" i="1"/>
  <c r="T2240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2246" i="1"/>
  <c r="T2255" i="1"/>
  <c r="T2263" i="1"/>
  <c r="T2268" i="1"/>
  <c r="T2278" i="1"/>
  <c r="T2291" i="1"/>
  <c r="T2309" i="1"/>
  <c r="T2315" i="1"/>
  <c r="T2323" i="1"/>
  <c r="T2363" i="1"/>
  <c r="T2373" i="1"/>
  <c r="T2383" i="1"/>
  <c r="T2390" i="1"/>
  <c r="T2397" i="1"/>
  <c r="T2403" i="1"/>
  <c r="T2406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2414" i="1"/>
  <c r="T2424" i="1"/>
  <c r="T2443" i="1"/>
  <c r="T2469" i="1"/>
  <c r="T2471" i="1"/>
  <c r="T2473" i="1"/>
  <c r="T2477" i="1"/>
  <c r="T2496" i="1"/>
  <c r="T2499" i="1"/>
  <c r="T2505" i="1"/>
  <c r="T2525" i="1"/>
  <c r="T2535" i="1"/>
  <c r="T2547" i="1"/>
  <c r="T255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2563" i="1"/>
  <c r="T2573" i="1"/>
  <c r="T2583" i="1"/>
  <c r="T2589" i="1"/>
  <c r="T2594" i="1"/>
  <c r="T2597" i="1"/>
  <c r="T2603" i="1"/>
  <c r="T2612" i="1"/>
  <c r="T2615" i="1"/>
  <c r="T2621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2625" i="1"/>
  <c r="T2630" i="1"/>
  <c r="T2631" i="1"/>
  <c r="T2634" i="1"/>
  <c r="T2641" i="1"/>
  <c r="T2659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2662" i="1"/>
  <c r="T2663" i="1"/>
  <c r="T2666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2669" i="1"/>
  <c r="T2680" i="1"/>
  <c r="T2684" i="1"/>
  <c r="T2686" i="1"/>
  <c r="T2687" i="1"/>
  <c r="T2694" i="1"/>
  <c r="T2695" i="1"/>
  <c r="T2697" i="1"/>
  <c r="T2718" i="1"/>
  <c r="T2723" i="1"/>
  <c r="T2741" i="1"/>
  <c r="T2748" i="1"/>
  <c r="T2751" i="1"/>
  <c r="T2760" i="1"/>
  <c r="T2771" i="1"/>
  <c r="T2784" i="1"/>
  <c r="T2795" i="1"/>
  <c r="T2819" i="1"/>
  <c r="T2821" i="1"/>
  <c r="T2824" i="1"/>
  <c r="T2832" i="1"/>
  <c r="T2847" i="1"/>
  <c r="T2850" i="1"/>
  <c r="T2860" i="1"/>
  <c r="T2865" i="1"/>
  <c r="T2868" i="1"/>
  <c r="T2890" i="1"/>
  <c r="T2891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2902" i="1"/>
  <c r="T2903" i="1"/>
  <c r="T2914" i="1"/>
  <c r="T2918" i="1"/>
  <c r="T2927" i="1"/>
  <c r="T2931" i="1"/>
  <c r="T2945" i="1"/>
  <c r="T2947" i="1"/>
  <c r="T2959" i="1"/>
  <c r="T2961" i="1"/>
  <c r="T2966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2969" i="1"/>
  <c r="T2971" i="1"/>
  <c r="T2978" i="1"/>
  <c r="T2981" i="1"/>
  <c r="T4041" i="1"/>
  <c r="T4042" i="1"/>
  <c r="T4043" i="1"/>
  <c r="T4044" i="1"/>
  <c r="T4045" i="1"/>
  <c r="T4046" i="1"/>
  <c r="T2983" i="1"/>
  <c r="T298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2995" i="1"/>
  <c r="T2998" i="1"/>
  <c r="T2999" i="1"/>
  <c r="T3002" i="1"/>
  <c r="T3003" i="1"/>
  <c r="T3010" i="1"/>
  <c r="T3011" i="1"/>
  <c r="T3017" i="1"/>
  <c r="T3022" i="1"/>
  <c r="T302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4078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4077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4076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4075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4074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4073" i="1"/>
  <c r="S2201" i="1"/>
  <c r="S2202" i="1"/>
  <c r="S4072" i="1"/>
  <c r="S2204" i="1"/>
  <c r="S2205" i="1"/>
  <c r="S4071" i="1"/>
  <c r="S2207" i="1"/>
  <c r="S2208" i="1"/>
  <c r="S2209" i="1"/>
  <c r="S2210" i="1"/>
  <c r="S4070" i="1"/>
  <c r="S2212" i="1"/>
  <c r="S2213" i="1"/>
  <c r="S2214" i="1"/>
  <c r="S2215" i="1"/>
  <c r="S4069" i="1"/>
  <c r="S2217" i="1"/>
  <c r="S2218" i="1"/>
  <c r="S2219" i="1"/>
  <c r="S4048" i="1"/>
  <c r="S2221" i="1"/>
  <c r="S2222" i="1"/>
  <c r="S2223" i="1"/>
  <c r="S2224" i="1"/>
  <c r="S4047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4040" i="1"/>
  <c r="S2241" i="1"/>
  <c r="S2242" i="1"/>
  <c r="S2243" i="1"/>
  <c r="S2244" i="1"/>
  <c r="S2245" i="1"/>
  <c r="S4039" i="1"/>
  <c r="S2247" i="1"/>
  <c r="S2248" i="1"/>
  <c r="S2249" i="1"/>
  <c r="S2250" i="1"/>
  <c r="S2251" i="1"/>
  <c r="S2252" i="1"/>
  <c r="S2253" i="1"/>
  <c r="S2254" i="1"/>
  <c r="S4038" i="1"/>
  <c r="S2256" i="1"/>
  <c r="S2257" i="1"/>
  <c r="S2258" i="1"/>
  <c r="S2259" i="1"/>
  <c r="S2260" i="1"/>
  <c r="S2261" i="1"/>
  <c r="S2262" i="1"/>
  <c r="S4037" i="1"/>
  <c r="S2264" i="1"/>
  <c r="S2265" i="1"/>
  <c r="S2266" i="1"/>
  <c r="S2267" i="1"/>
  <c r="S4003" i="1"/>
  <c r="S2269" i="1"/>
  <c r="S2270" i="1"/>
  <c r="S2271" i="1"/>
  <c r="S2272" i="1"/>
  <c r="S2273" i="1"/>
  <c r="S2274" i="1"/>
  <c r="S2275" i="1"/>
  <c r="S2276" i="1"/>
  <c r="S2277" i="1"/>
  <c r="S4002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400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4000" i="1"/>
  <c r="S2310" i="1"/>
  <c r="S2311" i="1"/>
  <c r="S2312" i="1"/>
  <c r="S2313" i="1"/>
  <c r="S2314" i="1"/>
  <c r="S3999" i="1"/>
  <c r="S2316" i="1"/>
  <c r="S2317" i="1"/>
  <c r="S2318" i="1"/>
  <c r="S2319" i="1"/>
  <c r="S2320" i="1"/>
  <c r="S2321" i="1"/>
  <c r="S2322" i="1"/>
  <c r="S3998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3997" i="1"/>
  <c r="S2364" i="1"/>
  <c r="S2365" i="1"/>
  <c r="S2366" i="1"/>
  <c r="S2367" i="1"/>
  <c r="S2368" i="1"/>
  <c r="S2369" i="1"/>
  <c r="S2370" i="1"/>
  <c r="S2371" i="1"/>
  <c r="S2372" i="1"/>
  <c r="S3996" i="1"/>
  <c r="S2374" i="1"/>
  <c r="S2375" i="1"/>
  <c r="S2376" i="1"/>
  <c r="S2377" i="1"/>
  <c r="S2378" i="1"/>
  <c r="S2379" i="1"/>
  <c r="S2380" i="1"/>
  <c r="S2381" i="1"/>
  <c r="S2382" i="1"/>
  <c r="S3995" i="1"/>
  <c r="S2384" i="1"/>
  <c r="S2385" i="1"/>
  <c r="S2386" i="1"/>
  <c r="S2387" i="1"/>
  <c r="S2388" i="1"/>
  <c r="S2389" i="1"/>
  <c r="S3994" i="1"/>
  <c r="S2391" i="1"/>
  <c r="S2392" i="1"/>
  <c r="S2393" i="1"/>
  <c r="S2394" i="1"/>
  <c r="S2395" i="1"/>
  <c r="S2396" i="1"/>
  <c r="S3993" i="1"/>
  <c r="S2398" i="1"/>
  <c r="S2399" i="1"/>
  <c r="S2400" i="1"/>
  <c r="S2401" i="1"/>
  <c r="S2402" i="1"/>
  <c r="S3972" i="1"/>
  <c r="S2404" i="1"/>
  <c r="S2405" i="1"/>
  <c r="S3971" i="1"/>
  <c r="S2407" i="1"/>
  <c r="S2408" i="1"/>
  <c r="S2409" i="1"/>
  <c r="S2410" i="1"/>
  <c r="S2411" i="1"/>
  <c r="S2412" i="1"/>
  <c r="S2413" i="1"/>
  <c r="S3970" i="1"/>
  <c r="S2415" i="1"/>
  <c r="S2416" i="1"/>
  <c r="S2417" i="1"/>
  <c r="S2418" i="1"/>
  <c r="S2419" i="1"/>
  <c r="S2420" i="1"/>
  <c r="S2421" i="1"/>
  <c r="S2422" i="1"/>
  <c r="S2423" i="1"/>
  <c r="S3969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3968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3967" i="1"/>
  <c r="S2470" i="1"/>
  <c r="S3966" i="1"/>
  <c r="S2472" i="1"/>
  <c r="S3965" i="1"/>
  <c r="S2474" i="1"/>
  <c r="S2475" i="1"/>
  <c r="S2476" i="1"/>
  <c r="S3964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3963" i="1"/>
  <c r="S2497" i="1"/>
  <c r="S2498" i="1"/>
  <c r="S3962" i="1"/>
  <c r="S2500" i="1"/>
  <c r="S2501" i="1"/>
  <c r="S2502" i="1"/>
  <c r="S2503" i="1"/>
  <c r="S2504" i="1"/>
  <c r="S3961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3960" i="1"/>
  <c r="S2526" i="1"/>
  <c r="S2527" i="1"/>
  <c r="S2528" i="1"/>
  <c r="S2529" i="1"/>
  <c r="S2530" i="1"/>
  <c r="S2531" i="1"/>
  <c r="S2532" i="1"/>
  <c r="S2533" i="1"/>
  <c r="S2534" i="1"/>
  <c r="S3959" i="1"/>
  <c r="S2536" i="1"/>
  <c r="S2537" i="1"/>
  <c r="S2538" i="1"/>
  <c r="S2539" i="1"/>
  <c r="S2540" i="1"/>
  <c r="S2541" i="1"/>
  <c r="S2542" i="1"/>
  <c r="S2543" i="1"/>
  <c r="S2544" i="1"/>
  <c r="S2545" i="1"/>
  <c r="S2546" i="1"/>
  <c r="S3958" i="1"/>
  <c r="S2548" i="1"/>
  <c r="S2549" i="1"/>
  <c r="S2550" i="1"/>
  <c r="S2551" i="1"/>
  <c r="S2552" i="1"/>
  <c r="S2553" i="1"/>
  <c r="S2554" i="1"/>
  <c r="S2555" i="1"/>
  <c r="S3957" i="1"/>
  <c r="S2557" i="1"/>
  <c r="S2558" i="1"/>
  <c r="S2559" i="1"/>
  <c r="S2560" i="1"/>
  <c r="S2561" i="1"/>
  <c r="S2562" i="1"/>
  <c r="S3956" i="1"/>
  <c r="S2564" i="1"/>
  <c r="S2565" i="1"/>
  <c r="S2566" i="1"/>
  <c r="S2567" i="1"/>
  <c r="S2568" i="1"/>
  <c r="S2569" i="1"/>
  <c r="S2570" i="1"/>
  <c r="S2571" i="1"/>
  <c r="S2572" i="1"/>
  <c r="S3955" i="1"/>
  <c r="S2574" i="1"/>
  <c r="S2575" i="1"/>
  <c r="S2576" i="1"/>
  <c r="S2577" i="1"/>
  <c r="S2578" i="1"/>
  <c r="S2579" i="1"/>
  <c r="S2580" i="1"/>
  <c r="S2581" i="1"/>
  <c r="S2582" i="1"/>
  <c r="S3954" i="1"/>
  <c r="S2584" i="1"/>
  <c r="S2585" i="1"/>
  <c r="S2586" i="1"/>
  <c r="S2587" i="1"/>
  <c r="S2588" i="1"/>
  <c r="S3953" i="1"/>
  <c r="S2590" i="1"/>
  <c r="S2591" i="1"/>
  <c r="S2592" i="1"/>
  <c r="S2593" i="1"/>
  <c r="S3952" i="1"/>
  <c r="S2595" i="1"/>
  <c r="S2596" i="1"/>
  <c r="S3951" i="1"/>
  <c r="S2598" i="1"/>
  <c r="S2599" i="1"/>
  <c r="S2600" i="1"/>
  <c r="S2601" i="1"/>
  <c r="S2602" i="1"/>
  <c r="S3950" i="1"/>
  <c r="S2604" i="1"/>
  <c r="S2605" i="1"/>
  <c r="S2606" i="1"/>
  <c r="S2607" i="1"/>
  <c r="S2608" i="1"/>
  <c r="S2609" i="1"/>
  <c r="S2610" i="1"/>
  <c r="S2611" i="1"/>
  <c r="S3949" i="1"/>
  <c r="S2613" i="1"/>
  <c r="S2614" i="1"/>
  <c r="S3948" i="1"/>
  <c r="S2616" i="1"/>
  <c r="S2617" i="1"/>
  <c r="S2618" i="1"/>
  <c r="S2619" i="1"/>
  <c r="S2620" i="1"/>
  <c r="S3947" i="1"/>
  <c r="S2622" i="1"/>
  <c r="S2623" i="1"/>
  <c r="S2624" i="1"/>
  <c r="S3946" i="1"/>
  <c r="S2626" i="1"/>
  <c r="S2627" i="1"/>
  <c r="S2628" i="1"/>
  <c r="S2629" i="1"/>
  <c r="S3945" i="1"/>
  <c r="S3907" i="1"/>
  <c r="S2632" i="1"/>
  <c r="S2633" i="1"/>
  <c r="S3906" i="1"/>
  <c r="S2635" i="1"/>
  <c r="S2636" i="1"/>
  <c r="S2637" i="1"/>
  <c r="S2638" i="1"/>
  <c r="S2639" i="1"/>
  <c r="S2640" i="1"/>
  <c r="S3905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3892" i="1"/>
  <c r="S2660" i="1"/>
  <c r="S2661" i="1"/>
  <c r="S3891" i="1"/>
  <c r="S3890" i="1"/>
  <c r="S2664" i="1"/>
  <c r="S2665" i="1"/>
  <c r="S3889" i="1"/>
  <c r="S2667" i="1"/>
  <c r="S2668" i="1"/>
  <c r="S3888" i="1"/>
  <c r="S2670" i="1"/>
  <c r="S2671" i="1"/>
  <c r="S2672" i="1"/>
  <c r="S2673" i="1"/>
  <c r="S2674" i="1"/>
  <c r="S2675" i="1"/>
  <c r="S2676" i="1"/>
  <c r="S2677" i="1"/>
  <c r="S2678" i="1"/>
  <c r="S2679" i="1"/>
  <c r="S3887" i="1"/>
  <c r="S2681" i="1"/>
  <c r="S2682" i="1"/>
  <c r="S2683" i="1"/>
  <c r="S3873" i="1"/>
  <c r="S2685" i="1"/>
  <c r="S3872" i="1"/>
  <c r="S3871" i="1"/>
  <c r="S2688" i="1"/>
  <c r="S2689" i="1"/>
  <c r="S2690" i="1"/>
  <c r="S2691" i="1"/>
  <c r="S2692" i="1"/>
  <c r="S2693" i="1"/>
  <c r="S3870" i="1"/>
  <c r="S3868" i="1"/>
  <c r="S2696" i="1"/>
  <c r="S3869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3867" i="1"/>
  <c r="S2719" i="1"/>
  <c r="S2720" i="1"/>
  <c r="S2721" i="1"/>
  <c r="S2722" i="1"/>
  <c r="S3866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3865" i="1"/>
  <c r="S2742" i="1"/>
  <c r="S2743" i="1"/>
  <c r="S2744" i="1"/>
  <c r="S2745" i="1"/>
  <c r="S2746" i="1"/>
  <c r="S2747" i="1"/>
  <c r="S3864" i="1"/>
  <c r="S2749" i="1"/>
  <c r="S2750" i="1"/>
  <c r="S3842" i="1"/>
  <c r="S2752" i="1"/>
  <c r="S2753" i="1"/>
  <c r="S2754" i="1"/>
  <c r="S2755" i="1"/>
  <c r="S2756" i="1"/>
  <c r="S2757" i="1"/>
  <c r="S2758" i="1"/>
  <c r="S2759" i="1"/>
  <c r="S3841" i="1"/>
  <c r="S2761" i="1"/>
  <c r="S2762" i="1"/>
  <c r="S2763" i="1"/>
  <c r="S2764" i="1"/>
  <c r="S2765" i="1"/>
  <c r="S2766" i="1"/>
  <c r="S2767" i="1"/>
  <c r="S2768" i="1"/>
  <c r="S2769" i="1"/>
  <c r="S2770" i="1"/>
  <c r="S3840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3839" i="1"/>
  <c r="S2785" i="1"/>
  <c r="S2786" i="1"/>
  <c r="S2787" i="1"/>
  <c r="S2788" i="1"/>
  <c r="S2789" i="1"/>
  <c r="S2790" i="1"/>
  <c r="S2791" i="1"/>
  <c r="S2792" i="1"/>
  <c r="S2793" i="1"/>
  <c r="S2794" i="1"/>
  <c r="S3838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3837" i="1"/>
  <c r="S2820" i="1"/>
  <c r="S3836" i="1"/>
  <c r="S2822" i="1"/>
  <c r="S2823" i="1"/>
  <c r="S3835" i="1"/>
  <c r="S2825" i="1"/>
  <c r="S2826" i="1"/>
  <c r="S2827" i="1"/>
  <c r="S2828" i="1"/>
  <c r="S2829" i="1"/>
  <c r="S2830" i="1"/>
  <c r="S2831" i="1"/>
  <c r="S3834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3833" i="1"/>
  <c r="S2848" i="1"/>
  <c r="S2849" i="1"/>
  <c r="S3832" i="1"/>
  <c r="S2851" i="1"/>
  <c r="S2852" i="1"/>
  <c r="S2853" i="1"/>
  <c r="S2854" i="1"/>
  <c r="S2855" i="1"/>
  <c r="S2856" i="1"/>
  <c r="S2857" i="1"/>
  <c r="S2858" i="1"/>
  <c r="S2859" i="1"/>
  <c r="S3830" i="1"/>
  <c r="S2861" i="1"/>
  <c r="S2862" i="1"/>
  <c r="S2863" i="1"/>
  <c r="S2864" i="1"/>
  <c r="S3831" i="1"/>
  <c r="S2866" i="1"/>
  <c r="S2867" i="1"/>
  <c r="S3829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3802" i="1"/>
  <c r="S3801" i="1"/>
  <c r="S2892" i="1"/>
  <c r="S2893" i="1"/>
  <c r="S2894" i="1"/>
  <c r="S2895" i="1"/>
  <c r="S2896" i="1"/>
  <c r="S2897" i="1"/>
  <c r="S2898" i="1"/>
  <c r="S2899" i="1"/>
  <c r="S2900" i="1"/>
  <c r="S2901" i="1"/>
  <c r="S3800" i="1"/>
  <c r="S3799" i="1"/>
  <c r="S2904" i="1"/>
  <c r="S2905" i="1"/>
  <c r="S2906" i="1"/>
  <c r="S2907" i="1"/>
  <c r="S2908" i="1"/>
  <c r="S2909" i="1"/>
  <c r="S2910" i="1"/>
  <c r="S2911" i="1"/>
  <c r="S2912" i="1"/>
  <c r="S2913" i="1"/>
  <c r="S3798" i="1"/>
  <c r="S2915" i="1"/>
  <c r="S2916" i="1"/>
  <c r="S2917" i="1"/>
  <c r="S3797" i="1"/>
  <c r="S2919" i="1"/>
  <c r="S2920" i="1"/>
  <c r="S2921" i="1"/>
  <c r="S2922" i="1"/>
  <c r="S2923" i="1"/>
  <c r="S2924" i="1"/>
  <c r="S2925" i="1"/>
  <c r="S2926" i="1"/>
  <c r="S3796" i="1"/>
  <c r="S2928" i="1"/>
  <c r="S2929" i="1"/>
  <c r="S2930" i="1"/>
  <c r="S3795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3794" i="1"/>
  <c r="S2946" i="1"/>
  <c r="S3793" i="1"/>
  <c r="S2948" i="1"/>
  <c r="S2949" i="1"/>
  <c r="S2950" i="1"/>
  <c r="S2951" i="1"/>
  <c r="S2952" i="1"/>
  <c r="S2953" i="1"/>
  <c r="S2954" i="1"/>
  <c r="S2955" i="1"/>
  <c r="S2956" i="1"/>
  <c r="S2957" i="1"/>
  <c r="S2958" i="1"/>
  <c r="S3792" i="1"/>
  <c r="S2960" i="1"/>
  <c r="S3791" i="1"/>
  <c r="S2962" i="1"/>
  <c r="S2963" i="1"/>
  <c r="S2964" i="1"/>
  <c r="S2965" i="1"/>
  <c r="S3790" i="1"/>
  <c r="S2967" i="1"/>
  <c r="S2968" i="1"/>
  <c r="S3788" i="1"/>
  <c r="S2970" i="1"/>
  <c r="S3789" i="1"/>
  <c r="S2972" i="1"/>
  <c r="S2973" i="1"/>
  <c r="S2974" i="1"/>
  <c r="S2975" i="1"/>
  <c r="S2976" i="1"/>
  <c r="S2977" i="1"/>
  <c r="S3787" i="1"/>
  <c r="S2979" i="1"/>
  <c r="S2980" i="1"/>
  <c r="S3718" i="1"/>
  <c r="S2982" i="1"/>
  <c r="S3717" i="1"/>
  <c r="S2984" i="1"/>
  <c r="S2985" i="1"/>
  <c r="S2986" i="1"/>
  <c r="S2987" i="1"/>
  <c r="S3716" i="1"/>
  <c r="S2989" i="1"/>
  <c r="S2990" i="1"/>
  <c r="S2991" i="1"/>
  <c r="S2992" i="1"/>
  <c r="S2993" i="1"/>
  <c r="S2994" i="1"/>
  <c r="S3713" i="1"/>
  <c r="S2996" i="1"/>
  <c r="S2997" i="1"/>
  <c r="S3714" i="1"/>
  <c r="S3715" i="1"/>
  <c r="S3000" i="1"/>
  <c r="S3001" i="1"/>
  <c r="S3712" i="1"/>
  <c r="S3711" i="1"/>
  <c r="S3004" i="1"/>
  <c r="S3005" i="1"/>
  <c r="S3006" i="1"/>
  <c r="S3007" i="1"/>
  <c r="S3008" i="1"/>
  <c r="S3009" i="1"/>
  <c r="S3709" i="1"/>
  <c r="S3710" i="1"/>
  <c r="S3012" i="1"/>
  <c r="S3013" i="1"/>
  <c r="S3014" i="1"/>
  <c r="S3015" i="1"/>
  <c r="S3016" i="1"/>
  <c r="S3708" i="1"/>
  <c r="S3018" i="1"/>
  <c r="S3019" i="1"/>
  <c r="S3020" i="1"/>
  <c r="S3021" i="1"/>
  <c r="S3707" i="1"/>
  <c r="S3023" i="1"/>
  <c r="S3024" i="1"/>
  <c r="S3025" i="1"/>
  <c r="S3026" i="1"/>
  <c r="S3027" i="1"/>
  <c r="S3706" i="1"/>
  <c r="S3029" i="1"/>
  <c r="S3705" i="1"/>
  <c r="S3031" i="1"/>
  <c r="S3032" i="1"/>
  <c r="S3033" i="1"/>
  <c r="S3034" i="1"/>
  <c r="S3035" i="1"/>
  <c r="S3036" i="1"/>
  <c r="S3037" i="1"/>
  <c r="S3038" i="1"/>
  <c r="S3704" i="1"/>
  <c r="S3040" i="1"/>
  <c r="S3695" i="1"/>
  <c r="S3042" i="1"/>
  <c r="S3043" i="1"/>
  <c r="S3687" i="1"/>
  <c r="S3045" i="1"/>
  <c r="S3046" i="1"/>
  <c r="S3047" i="1"/>
  <c r="S3048" i="1"/>
  <c r="S3049" i="1"/>
  <c r="S3050" i="1"/>
  <c r="S3051" i="1"/>
  <c r="S3052" i="1"/>
  <c r="S3053" i="1"/>
  <c r="S3683" i="1"/>
  <c r="S3055" i="1"/>
  <c r="S3056" i="1"/>
  <c r="S3057" i="1"/>
  <c r="S3058" i="1"/>
  <c r="S3059" i="1"/>
  <c r="S3668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666" i="1"/>
  <c r="S3658" i="1"/>
  <c r="S3656" i="1"/>
  <c r="S3076" i="1"/>
  <c r="S3077" i="1"/>
  <c r="S3078" i="1"/>
  <c r="S3653" i="1"/>
  <c r="S3080" i="1"/>
  <c r="S3081" i="1"/>
  <c r="S3082" i="1"/>
  <c r="S3083" i="1"/>
  <c r="S3646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630" i="1"/>
  <c r="S3105" i="1"/>
  <c r="S3610" i="1"/>
  <c r="S3107" i="1"/>
  <c r="S3108" i="1"/>
  <c r="S3109" i="1"/>
  <c r="S3110" i="1"/>
  <c r="S3111" i="1"/>
  <c r="S3112" i="1"/>
  <c r="S3113" i="1"/>
  <c r="S3114" i="1"/>
  <c r="S3609" i="1"/>
  <c r="S3116" i="1"/>
  <c r="S3117" i="1"/>
  <c r="S3118" i="1"/>
  <c r="S3119" i="1"/>
  <c r="S3585" i="1"/>
  <c r="S3574" i="1"/>
  <c r="S3568" i="1"/>
  <c r="S3123" i="1"/>
  <c r="S3565" i="1"/>
  <c r="S3125" i="1"/>
  <c r="S3560" i="1"/>
  <c r="S3127" i="1"/>
  <c r="S3128" i="1"/>
  <c r="S3559" i="1"/>
  <c r="S3130" i="1"/>
  <c r="S3131" i="1"/>
  <c r="S3132" i="1"/>
  <c r="S3133" i="1"/>
  <c r="S3134" i="1"/>
  <c r="S3135" i="1"/>
  <c r="S3556" i="1"/>
  <c r="S3137" i="1"/>
  <c r="S3138" i="1"/>
  <c r="S3139" i="1"/>
  <c r="S3140" i="1"/>
  <c r="S3141" i="1"/>
  <c r="S3555" i="1"/>
  <c r="S3143" i="1"/>
  <c r="S3144" i="1"/>
  <c r="S3145" i="1"/>
  <c r="S3146" i="1"/>
  <c r="S3147" i="1"/>
  <c r="S3551" i="1"/>
  <c r="S3149" i="1"/>
  <c r="S3150" i="1"/>
  <c r="S3151" i="1"/>
  <c r="S3152" i="1"/>
  <c r="S3153" i="1"/>
  <c r="S3154" i="1"/>
  <c r="S3155" i="1"/>
  <c r="S3156" i="1"/>
  <c r="S3546" i="1"/>
  <c r="S3539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532" i="1"/>
  <c r="S3176" i="1"/>
  <c r="S3177" i="1"/>
  <c r="S3178" i="1"/>
  <c r="S3179" i="1"/>
  <c r="S3180" i="1"/>
  <c r="S3181" i="1"/>
  <c r="S3523" i="1"/>
  <c r="S3183" i="1"/>
  <c r="S3524" i="1"/>
  <c r="S3529" i="1"/>
  <c r="S3186" i="1"/>
  <c r="S3530" i="1"/>
  <c r="S3188" i="1"/>
  <c r="S3189" i="1"/>
  <c r="S3190" i="1"/>
  <c r="S3191" i="1"/>
  <c r="S3192" i="1"/>
  <c r="S3193" i="1"/>
  <c r="S3194" i="1"/>
  <c r="S3195" i="1"/>
  <c r="S3196" i="1"/>
  <c r="S3197" i="1"/>
  <c r="S3520" i="1"/>
  <c r="S3199" i="1"/>
  <c r="S3200" i="1"/>
  <c r="S3201" i="1"/>
  <c r="S3515" i="1"/>
  <c r="S3203" i="1"/>
  <c r="S3512" i="1"/>
  <c r="S3205" i="1"/>
  <c r="S3206" i="1"/>
  <c r="S3491" i="1"/>
  <c r="S3208" i="1"/>
  <c r="S3482" i="1"/>
  <c r="S3210" i="1"/>
  <c r="S3211" i="1"/>
  <c r="S3212" i="1"/>
  <c r="S3213" i="1"/>
  <c r="S3214" i="1"/>
  <c r="S3476" i="1"/>
  <c r="S3216" i="1"/>
  <c r="S3217" i="1"/>
  <c r="S3218" i="1"/>
  <c r="S3219" i="1"/>
  <c r="S3460" i="1"/>
  <c r="S3221" i="1"/>
  <c r="S3458" i="1"/>
  <c r="S3223" i="1"/>
  <c r="S3224" i="1"/>
  <c r="S3225" i="1"/>
  <c r="S3226" i="1"/>
  <c r="S3227" i="1"/>
  <c r="S3228" i="1"/>
  <c r="S3229" i="1"/>
  <c r="S3456" i="1"/>
  <c r="S3231" i="1"/>
  <c r="S3232" i="1"/>
  <c r="S3233" i="1"/>
  <c r="S3234" i="1"/>
  <c r="S3235" i="1"/>
  <c r="S3444" i="1"/>
  <c r="S3237" i="1"/>
  <c r="S3450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441" i="1"/>
  <c r="S3255" i="1"/>
  <c r="S3256" i="1"/>
  <c r="S3257" i="1"/>
  <c r="S3258" i="1"/>
  <c r="S3259" i="1"/>
  <c r="S3440" i="1"/>
  <c r="S3261" i="1"/>
  <c r="S3262" i="1"/>
  <c r="S3263" i="1"/>
  <c r="S3264" i="1"/>
  <c r="S3265" i="1"/>
  <c r="S3266" i="1"/>
  <c r="S3267" i="1"/>
  <c r="S3268" i="1"/>
  <c r="S3269" i="1"/>
  <c r="S3270" i="1"/>
  <c r="S3439" i="1"/>
  <c r="S3272" i="1"/>
  <c r="S3273" i="1"/>
  <c r="S3413" i="1"/>
  <c r="S3275" i="1"/>
  <c r="S3276" i="1"/>
  <c r="S3412" i="1"/>
  <c r="S3278" i="1"/>
  <c r="S3279" i="1"/>
  <c r="S3280" i="1"/>
  <c r="S3408" i="1"/>
  <c r="S3282" i="1"/>
  <c r="S3283" i="1"/>
  <c r="S3406" i="1"/>
  <c r="S3405" i="1"/>
  <c r="S3286" i="1"/>
  <c r="S3287" i="1"/>
  <c r="S3288" i="1"/>
  <c r="S3403" i="1"/>
  <c r="S3290" i="1"/>
  <c r="S3291" i="1"/>
  <c r="S3292" i="1"/>
  <c r="S3395" i="1"/>
  <c r="S3294" i="1"/>
  <c r="S3390" i="1"/>
  <c r="S3296" i="1"/>
  <c r="S3384" i="1"/>
  <c r="S3375" i="1"/>
  <c r="S3299" i="1"/>
  <c r="S3300" i="1"/>
  <c r="S3301" i="1"/>
  <c r="S3302" i="1"/>
  <c r="S3303" i="1"/>
  <c r="S3304" i="1"/>
  <c r="S3367" i="1"/>
  <c r="S3306" i="1"/>
  <c r="S3365" i="1"/>
  <c r="S3308" i="1"/>
  <c r="S3309" i="1"/>
  <c r="S3310" i="1"/>
  <c r="S3311" i="1"/>
  <c r="S3312" i="1"/>
  <c r="S3364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13" i="1"/>
  <c r="S3307" i="1"/>
  <c r="S3366" i="1"/>
  <c r="S3305" i="1"/>
  <c r="S3368" i="1"/>
  <c r="S3369" i="1"/>
  <c r="S3370" i="1"/>
  <c r="S3371" i="1"/>
  <c r="S3372" i="1"/>
  <c r="S3373" i="1"/>
  <c r="S3374" i="1"/>
  <c r="S3298" i="1"/>
  <c r="S3376" i="1"/>
  <c r="S3377" i="1"/>
  <c r="S3378" i="1"/>
  <c r="S3379" i="1"/>
  <c r="S3380" i="1"/>
  <c r="S3381" i="1"/>
  <c r="S3382" i="1"/>
  <c r="S3383" i="1"/>
  <c r="S3297" i="1"/>
  <c r="S3385" i="1"/>
  <c r="S3386" i="1"/>
  <c r="S3387" i="1"/>
  <c r="S3388" i="1"/>
  <c r="S3389" i="1"/>
  <c r="S3295" i="1"/>
  <c r="S3391" i="1"/>
  <c r="S3392" i="1"/>
  <c r="S3393" i="1"/>
  <c r="S3394" i="1"/>
  <c r="S3293" i="1"/>
  <c r="S3396" i="1"/>
  <c r="S3397" i="1"/>
  <c r="S3398" i="1"/>
  <c r="S3399" i="1"/>
  <c r="S3400" i="1"/>
  <c r="S3401" i="1"/>
  <c r="S3402" i="1"/>
  <c r="S3289" i="1"/>
  <c r="S3404" i="1"/>
  <c r="S3285" i="1"/>
  <c r="S3284" i="1"/>
  <c r="S3407" i="1"/>
  <c r="S3281" i="1"/>
  <c r="S3409" i="1"/>
  <c r="S3410" i="1"/>
  <c r="S3411" i="1"/>
  <c r="S3274" i="1"/>
  <c r="S3277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236" i="1"/>
  <c r="S3238" i="1"/>
  <c r="S3254" i="1"/>
  <c r="S3442" i="1"/>
  <c r="S3443" i="1"/>
  <c r="S3260" i="1"/>
  <c r="S3445" i="1"/>
  <c r="S3446" i="1"/>
  <c r="S3447" i="1"/>
  <c r="S3448" i="1"/>
  <c r="S3449" i="1"/>
  <c r="S3271" i="1"/>
  <c r="S3451" i="1"/>
  <c r="S3452" i="1"/>
  <c r="S3453" i="1"/>
  <c r="S3454" i="1"/>
  <c r="S3455" i="1"/>
  <c r="S3230" i="1"/>
  <c r="S3457" i="1"/>
  <c r="S3222" i="1"/>
  <c r="S3459" i="1"/>
  <c r="S322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215" i="1"/>
  <c r="S3477" i="1"/>
  <c r="S3478" i="1"/>
  <c r="S3479" i="1"/>
  <c r="S3480" i="1"/>
  <c r="S3481" i="1"/>
  <c r="S3209" i="1"/>
  <c r="S3483" i="1"/>
  <c r="S3484" i="1"/>
  <c r="S3485" i="1"/>
  <c r="S3486" i="1"/>
  <c r="S3487" i="1"/>
  <c r="S3488" i="1"/>
  <c r="S3489" i="1"/>
  <c r="S3490" i="1"/>
  <c r="S3207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202" i="1"/>
  <c r="S3513" i="1"/>
  <c r="S3514" i="1"/>
  <c r="S3204" i="1"/>
  <c r="S3516" i="1"/>
  <c r="S3517" i="1"/>
  <c r="S3518" i="1"/>
  <c r="S3519" i="1"/>
  <c r="S3198" i="1"/>
  <c r="S3521" i="1"/>
  <c r="S3522" i="1"/>
  <c r="S3187" i="1"/>
  <c r="S3185" i="1"/>
  <c r="S3525" i="1"/>
  <c r="S3526" i="1"/>
  <c r="S3527" i="1"/>
  <c r="S3528" i="1"/>
  <c r="S3184" i="1"/>
  <c r="S3182" i="1"/>
  <c r="S3531" i="1"/>
  <c r="S3175" i="1"/>
  <c r="S3533" i="1"/>
  <c r="S3534" i="1"/>
  <c r="S3535" i="1"/>
  <c r="S3536" i="1"/>
  <c r="S3537" i="1"/>
  <c r="S3538" i="1"/>
  <c r="S3158" i="1"/>
  <c r="S3540" i="1"/>
  <c r="S3541" i="1"/>
  <c r="S3542" i="1"/>
  <c r="S3543" i="1"/>
  <c r="S3544" i="1"/>
  <c r="S3545" i="1"/>
  <c r="S3157" i="1"/>
  <c r="S3547" i="1"/>
  <c r="S3548" i="1"/>
  <c r="S3549" i="1"/>
  <c r="S3550" i="1"/>
  <c r="S3148" i="1"/>
  <c r="S3552" i="1"/>
  <c r="S3553" i="1"/>
  <c r="S3554" i="1"/>
  <c r="S3142" i="1"/>
  <c r="S3136" i="1"/>
  <c r="S3557" i="1"/>
  <c r="S3558" i="1"/>
  <c r="S3129" i="1"/>
  <c r="S3124" i="1"/>
  <c r="S3561" i="1"/>
  <c r="S3562" i="1"/>
  <c r="S3563" i="1"/>
  <c r="S3564" i="1"/>
  <c r="S3126" i="1"/>
  <c r="S3566" i="1"/>
  <c r="S3567" i="1"/>
  <c r="S3122" i="1"/>
  <c r="S3569" i="1"/>
  <c r="S3570" i="1"/>
  <c r="S3571" i="1"/>
  <c r="S3572" i="1"/>
  <c r="S3573" i="1"/>
  <c r="S3121" i="1"/>
  <c r="S3575" i="1"/>
  <c r="S3576" i="1"/>
  <c r="S3577" i="1"/>
  <c r="S3578" i="1"/>
  <c r="S3579" i="1"/>
  <c r="S3580" i="1"/>
  <c r="S3581" i="1"/>
  <c r="S3582" i="1"/>
  <c r="S3583" i="1"/>
  <c r="S3584" i="1"/>
  <c r="S3120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106" i="1"/>
  <c r="S3115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104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084" i="1"/>
  <c r="S3647" i="1"/>
  <c r="S3648" i="1"/>
  <c r="S3649" i="1"/>
  <c r="S3650" i="1"/>
  <c r="S3651" i="1"/>
  <c r="S3652" i="1"/>
  <c r="S3079" i="1"/>
  <c r="S3654" i="1"/>
  <c r="S3655" i="1"/>
  <c r="S3075" i="1"/>
  <c r="S3657" i="1"/>
  <c r="S3074" i="1"/>
  <c r="S3659" i="1"/>
  <c r="S3660" i="1"/>
  <c r="S3661" i="1"/>
  <c r="S3662" i="1"/>
  <c r="S3663" i="1"/>
  <c r="S3664" i="1"/>
  <c r="S3665" i="1"/>
  <c r="S3073" i="1"/>
  <c r="S3667" i="1"/>
  <c r="S3060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054" i="1"/>
  <c r="S3684" i="1"/>
  <c r="S3685" i="1"/>
  <c r="S3686" i="1"/>
  <c r="S3044" i="1"/>
  <c r="S3688" i="1"/>
  <c r="S3689" i="1"/>
  <c r="S3690" i="1"/>
  <c r="S3691" i="1"/>
  <c r="S3692" i="1"/>
  <c r="S3693" i="1"/>
  <c r="S3694" i="1"/>
  <c r="S3041" i="1"/>
  <c r="S3696" i="1"/>
  <c r="S3697" i="1"/>
  <c r="S3698" i="1"/>
  <c r="S3699" i="1"/>
  <c r="S3700" i="1"/>
  <c r="S3701" i="1"/>
  <c r="S3702" i="1"/>
  <c r="S3703" i="1"/>
  <c r="S3039" i="1"/>
  <c r="S3030" i="1"/>
  <c r="S5" i="1"/>
  <c r="S1099" i="1"/>
  <c r="S1578" i="1"/>
  <c r="S1751" i="1"/>
  <c r="S2108" i="1"/>
  <c r="S2200" i="1"/>
  <c r="S2203" i="1"/>
  <c r="S2206" i="1"/>
  <c r="S2211" i="1"/>
  <c r="S2216" i="1"/>
  <c r="S2220" i="1"/>
  <c r="S2225" i="1"/>
  <c r="S2240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2246" i="1"/>
  <c r="S2255" i="1"/>
  <c r="S2263" i="1"/>
  <c r="S2268" i="1"/>
  <c r="S2278" i="1"/>
  <c r="S2291" i="1"/>
  <c r="S2309" i="1"/>
  <c r="S2315" i="1"/>
  <c r="S2323" i="1"/>
  <c r="S2363" i="1"/>
  <c r="S2373" i="1"/>
  <c r="S2383" i="1"/>
  <c r="S2390" i="1"/>
  <c r="S2397" i="1"/>
  <c r="S2403" i="1"/>
  <c r="S2406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2414" i="1"/>
  <c r="S2424" i="1"/>
  <c r="S2443" i="1"/>
  <c r="S2469" i="1"/>
  <c r="S2471" i="1"/>
  <c r="S2473" i="1"/>
  <c r="S2477" i="1"/>
  <c r="S2496" i="1"/>
  <c r="S2499" i="1"/>
  <c r="S2505" i="1"/>
  <c r="S2525" i="1"/>
  <c r="S2535" i="1"/>
  <c r="S2547" i="1"/>
  <c r="S255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2563" i="1"/>
  <c r="S2573" i="1"/>
  <c r="S2583" i="1"/>
  <c r="S2589" i="1"/>
  <c r="S2594" i="1"/>
  <c r="S2597" i="1"/>
  <c r="S2603" i="1"/>
  <c r="S2612" i="1"/>
  <c r="S2615" i="1"/>
  <c r="S2621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2625" i="1"/>
  <c r="S2630" i="1"/>
  <c r="S2631" i="1"/>
  <c r="S2634" i="1"/>
  <c r="S2641" i="1"/>
  <c r="S2659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2662" i="1"/>
  <c r="S2663" i="1"/>
  <c r="S2666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2669" i="1"/>
  <c r="S2680" i="1"/>
  <c r="S2684" i="1"/>
  <c r="S2686" i="1"/>
  <c r="S2687" i="1"/>
  <c r="S2694" i="1"/>
  <c r="S2695" i="1"/>
  <c r="S2697" i="1"/>
  <c r="S2718" i="1"/>
  <c r="S2723" i="1"/>
  <c r="S2741" i="1"/>
  <c r="S2748" i="1"/>
  <c r="S2751" i="1"/>
  <c r="S2760" i="1"/>
  <c r="S2771" i="1"/>
  <c r="S2784" i="1"/>
  <c r="S2795" i="1"/>
  <c r="S2819" i="1"/>
  <c r="S2821" i="1"/>
  <c r="S2824" i="1"/>
  <c r="S2832" i="1"/>
  <c r="S2847" i="1"/>
  <c r="S2850" i="1"/>
  <c r="S2860" i="1"/>
  <c r="S2865" i="1"/>
  <c r="S2868" i="1"/>
  <c r="S2890" i="1"/>
  <c r="S2891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2902" i="1"/>
  <c r="S2903" i="1"/>
  <c r="S2914" i="1"/>
  <c r="S2918" i="1"/>
  <c r="S2927" i="1"/>
  <c r="S2931" i="1"/>
  <c r="S2945" i="1"/>
  <c r="S2947" i="1"/>
  <c r="S2959" i="1"/>
  <c r="S2961" i="1"/>
  <c r="S2966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2969" i="1"/>
  <c r="S2971" i="1"/>
  <c r="S2978" i="1"/>
  <c r="S2981" i="1"/>
  <c r="S4041" i="1"/>
  <c r="S4042" i="1"/>
  <c r="S4043" i="1"/>
  <c r="S4044" i="1"/>
  <c r="S4045" i="1"/>
  <c r="S4046" i="1"/>
  <c r="S2983" i="1"/>
  <c r="S298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2995" i="1"/>
  <c r="S2998" i="1"/>
  <c r="S2999" i="1"/>
  <c r="S3002" i="1"/>
  <c r="S3003" i="1"/>
  <c r="S3010" i="1"/>
  <c r="S3011" i="1"/>
  <c r="S3017" i="1"/>
  <c r="S3022" i="1"/>
  <c r="S302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3" i="6" l="1"/>
  <c r="G13" i="6"/>
  <c r="G6" i="6"/>
  <c r="H5" i="6"/>
  <c r="F12" i="6"/>
  <c r="F4" i="6"/>
  <c r="H2" i="6"/>
  <c r="G12" i="6"/>
  <c r="G4" i="6"/>
  <c r="G5" i="6"/>
  <c r="F2" i="6"/>
  <c r="P4" i="1"/>
  <c r="P4078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4077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4076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4075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4074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4073" i="1"/>
  <c r="P2201" i="1"/>
  <c r="P2202" i="1"/>
  <c r="P4072" i="1"/>
  <c r="P2204" i="1"/>
  <c r="P2205" i="1"/>
  <c r="P4071" i="1"/>
  <c r="P2207" i="1"/>
  <c r="P2208" i="1"/>
  <c r="P2209" i="1"/>
  <c r="P2210" i="1"/>
  <c r="P4070" i="1"/>
  <c r="P2212" i="1"/>
  <c r="P2213" i="1"/>
  <c r="P2214" i="1"/>
  <c r="P2215" i="1"/>
  <c r="P4069" i="1"/>
  <c r="P2217" i="1"/>
  <c r="P2218" i="1"/>
  <c r="P2219" i="1"/>
  <c r="P4048" i="1"/>
  <c r="P2221" i="1"/>
  <c r="P2222" i="1"/>
  <c r="P2223" i="1"/>
  <c r="P2224" i="1"/>
  <c r="P4047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4040" i="1"/>
  <c r="P2241" i="1"/>
  <c r="P2242" i="1"/>
  <c r="P2243" i="1"/>
  <c r="P2244" i="1"/>
  <c r="P2245" i="1"/>
  <c r="P4039" i="1"/>
  <c r="P2247" i="1"/>
  <c r="P2248" i="1"/>
  <c r="P2249" i="1"/>
  <c r="P2250" i="1"/>
  <c r="P2251" i="1"/>
  <c r="P2252" i="1"/>
  <c r="P2253" i="1"/>
  <c r="P2254" i="1"/>
  <c r="P4038" i="1"/>
  <c r="P2256" i="1"/>
  <c r="P2257" i="1"/>
  <c r="P2258" i="1"/>
  <c r="P2259" i="1"/>
  <c r="P2260" i="1"/>
  <c r="P2261" i="1"/>
  <c r="P2262" i="1"/>
  <c r="P4037" i="1"/>
  <c r="P2264" i="1"/>
  <c r="P2265" i="1"/>
  <c r="P2266" i="1"/>
  <c r="P2267" i="1"/>
  <c r="P4003" i="1"/>
  <c r="P2269" i="1"/>
  <c r="P2270" i="1"/>
  <c r="P2271" i="1"/>
  <c r="P2272" i="1"/>
  <c r="P2273" i="1"/>
  <c r="P2274" i="1"/>
  <c r="P2275" i="1"/>
  <c r="P2276" i="1"/>
  <c r="P2277" i="1"/>
  <c r="P4002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400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4000" i="1"/>
  <c r="P2310" i="1"/>
  <c r="P2311" i="1"/>
  <c r="P2312" i="1"/>
  <c r="P2313" i="1"/>
  <c r="P2314" i="1"/>
  <c r="P3999" i="1"/>
  <c r="P2316" i="1"/>
  <c r="P2317" i="1"/>
  <c r="P2318" i="1"/>
  <c r="P2319" i="1"/>
  <c r="P2320" i="1"/>
  <c r="P2321" i="1"/>
  <c r="P2322" i="1"/>
  <c r="P3998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3997" i="1"/>
  <c r="P2364" i="1"/>
  <c r="P2365" i="1"/>
  <c r="P2366" i="1"/>
  <c r="P2367" i="1"/>
  <c r="P2368" i="1"/>
  <c r="P2369" i="1"/>
  <c r="P2370" i="1"/>
  <c r="P2371" i="1"/>
  <c r="P2372" i="1"/>
  <c r="P3996" i="1"/>
  <c r="P2374" i="1"/>
  <c r="P2375" i="1"/>
  <c r="P2376" i="1"/>
  <c r="P2377" i="1"/>
  <c r="P2378" i="1"/>
  <c r="P2379" i="1"/>
  <c r="P2380" i="1"/>
  <c r="P2381" i="1"/>
  <c r="P2382" i="1"/>
  <c r="P3995" i="1"/>
  <c r="P2384" i="1"/>
  <c r="P2385" i="1"/>
  <c r="P2386" i="1"/>
  <c r="P2387" i="1"/>
  <c r="P2388" i="1"/>
  <c r="P2389" i="1"/>
  <c r="P3994" i="1"/>
  <c r="P2391" i="1"/>
  <c r="P2392" i="1"/>
  <c r="P2393" i="1"/>
  <c r="P2394" i="1"/>
  <c r="P2395" i="1"/>
  <c r="P2396" i="1"/>
  <c r="P3993" i="1"/>
  <c r="P2398" i="1"/>
  <c r="P2399" i="1"/>
  <c r="P2400" i="1"/>
  <c r="P2401" i="1"/>
  <c r="P2402" i="1"/>
  <c r="P3972" i="1"/>
  <c r="P2404" i="1"/>
  <c r="P2405" i="1"/>
  <c r="P3971" i="1"/>
  <c r="P2407" i="1"/>
  <c r="P2408" i="1"/>
  <c r="P2409" i="1"/>
  <c r="P2410" i="1"/>
  <c r="P2411" i="1"/>
  <c r="P2412" i="1"/>
  <c r="P2413" i="1"/>
  <c r="P3970" i="1"/>
  <c r="P2415" i="1"/>
  <c r="P2416" i="1"/>
  <c r="P2417" i="1"/>
  <c r="P2418" i="1"/>
  <c r="P2419" i="1"/>
  <c r="P2420" i="1"/>
  <c r="P2421" i="1"/>
  <c r="P2422" i="1"/>
  <c r="P2423" i="1"/>
  <c r="P3969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968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3967" i="1"/>
  <c r="P2470" i="1"/>
  <c r="P3966" i="1"/>
  <c r="P2472" i="1"/>
  <c r="P3965" i="1"/>
  <c r="P2474" i="1"/>
  <c r="P2475" i="1"/>
  <c r="P2476" i="1"/>
  <c r="P3964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3963" i="1"/>
  <c r="P2497" i="1"/>
  <c r="P2498" i="1"/>
  <c r="P3962" i="1"/>
  <c r="P2500" i="1"/>
  <c r="P2501" i="1"/>
  <c r="P2502" i="1"/>
  <c r="P2503" i="1"/>
  <c r="P2504" i="1"/>
  <c r="P3961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3960" i="1"/>
  <c r="P2526" i="1"/>
  <c r="P2527" i="1"/>
  <c r="P2528" i="1"/>
  <c r="P2529" i="1"/>
  <c r="P2530" i="1"/>
  <c r="P2531" i="1"/>
  <c r="P2532" i="1"/>
  <c r="P2533" i="1"/>
  <c r="P2534" i="1"/>
  <c r="P3959" i="1"/>
  <c r="P2536" i="1"/>
  <c r="P2537" i="1"/>
  <c r="P2538" i="1"/>
  <c r="P2539" i="1"/>
  <c r="P2540" i="1"/>
  <c r="P2541" i="1"/>
  <c r="P2542" i="1"/>
  <c r="P2543" i="1"/>
  <c r="P2544" i="1"/>
  <c r="P2545" i="1"/>
  <c r="P2546" i="1"/>
  <c r="P3958" i="1"/>
  <c r="P2548" i="1"/>
  <c r="P2549" i="1"/>
  <c r="P2550" i="1"/>
  <c r="P2551" i="1"/>
  <c r="P2552" i="1"/>
  <c r="P2553" i="1"/>
  <c r="P2554" i="1"/>
  <c r="P2555" i="1"/>
  <c r="P3957" i="1"/>
  <c r="P2557" i="1"/>
  <c r="P2558" i="1"/>
  <c r="P2559" i="1"/>
  <c r="P2560" i="1"/>
  <c r="P2561" i="1"/>
  <c r="P2562" i="1"/>
  <c r="P3956" i="1"/>
  <c r="P2564" i="1"/>
  <c r="P2565" i="1"/>
  <c r="P2566" i="1"/>
  <c r="P2567" i="1"/>
  <c r="P2568" i="1"/>
  <c r="P2569" i="1"/>
  <c r="P2570" i="1"/>
  <c r="P2571" i="1"/>
  <c r="P2572" i="1"/>
  <c r="P3955" i="1"/>
  <c r="P2574" i="1"/>
  <c r="P2575" i="1"/>
  <c r="P2576" i="1"/>
  <c r="P2577" i="1"/>
  <c r="P2578" i="1"/>
  <c r="P2579" i="1"/>
  <c r="P2580" i="1"/>
  <c r="P2581" i="1"/>
  <c r="P2582" i="1"/>
  <c r="P3954" i="1"/>
  <c r="P2584" i="1"/>
  <c r="P2585" i="1"/>
  <c r="P2586" i="1"/>
  <c r="P2587" i="1"/>
  <c r="P2588" i="1"/>
  <c r="P3953" i="1"/>
  <c r="P2590" i="1"/>
  <c r="P2591" i="1"/>
  <c r="P2592" i="1"/>
  <c r="P2593" i="1"/>
  <c r="P3952" i="1"/>
  <c r="P2595" i="1"/>
  <c r="P2596" i="1"/>
  <c r="P3951" i="1"/>
  <c r="P2598" i="1"/>
  <c r="P2599" i="1"/>
  <c r="P2600" i="1"/>
  <c r="P2601" i="1"/>
  <c r="P2602" i="1"/>
  <c r="P3950" i="1"/>
  <c r="P2604" i="1"/>
  <c r="P2605" i="1"/>
  <c r="P2606" i="1"/>
  <c r="P2607" i="1"/>
  <c r="P2608" i="1"/>
  <c r="P2609" i="1"/>
  <c r="P2610" i="1"/>
  <c r="P2611" i="1"/>
  <c r="P3949" i="1"/>
  <c r="P2613" i="1"/>
  <c r="P2614" i="1"/>
  <c r="P3948" i="1"/>
  <c r="P2616" i="1"/>
  <c r="P2617" i="1"/>
  <c r="P2618" i="1"/>
  <c r="P2619" i="1"/>
  <c r="P2620" i="1"/>
  <c r="P3947" i="1"/>
  <c r="P2622" i="1"/>
  <c r="P2623" i="1"/>
  <c r="P2624" i="1"/>
  <c r="P3946" i="1"/>
  <c r="P2626" i="1"/>
  <c r="P2627" i="1"/>
  <c r="P2628" i="1"/>
  <c r="P2629" i="1"/>
  <c r="P3945" i="1"/>
  <c r="P3907" i="1"/>
  <c r="P2632" i="1"/>
  <c r="P2633" i="1"/>
  <c r="P3906" i="1"/>
  <c r="P2635" i="1"/>
  <c r="P2636" i="1"/>
  <c r="P2637" i="1"/>
  <c r="P2638" i="1"/>
  <c r="P2639" i="1"/>
  <c r="P2640" i="1"/>
  <c r="P3905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3892" i="1"/>
  <c r="P2660" i="1"/>
  <c r="P2661" i="1"/>
  <c r="P3891" i="1"/>
  <c r="P3890" i="1"/>
  <c r="P2664" i="1"/>
  <c r="P2665" i="1"/>
  <c r="P3889" i="1"/>
  <c r="P2667" i="1"/>
  <c r="P2668" i="1"/>
  <c r="P3888" i="1"/>
  <c r="P2670" i="1"/>
  <c r="P2671" i="1"/>
  <c r="P2672" i="1"/>
  <c r="P2673" i="1"/>
  <c r="P2674" i="1"/>
  <c r="P2675" i="1"/>
  <c r="P2676" i="1"/>
  <c r="P2677" i="1"/>
  <c r="P2678" i="1"/>
  <c r="P2679" i="1"/>
  <c r="P3887" i="1"/>
  <c r="P2681" i="1"/>
  <c r="P2682" i="1"/>
  <c r="P2683" i="1"/>
  <c r="P3873" i="1"/>
  <c r="P2685" i="1"/>
  <c r="P3872" i="1"/>
  <c r="P3871" i="1"/>
  <c r="P2688" i="1"/>
  <c r="P2689" i="1"/>
  <c r="P2690" i="1"/>
  <c r="P2691" i="1"/>
  <c r="P2692" i="1"/>
  <c r="P2693" i="1"/>
  <c r="P3870" i="1"/>
  <c r="P3868" i="1"/>
  <c r="P2696" i="1"/>
  <c r="P3869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3867" i="1"/>
  <c r="P2719" i="1"/>
  <c r="P2720" i="1"/>
  <c r="P2721" i="1"/>
  <c r="P2722" i="1"/>
  <c r="P3866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3865" i="1"/>
  <c r="P2742" i="1"/>
  <c r="P2743" i="1"/>
  <c r="P2744" i="1"/>
  <c r="P2745" i="1"/>
  <c r="P2746" i="1"/>
  <c r="P2747" i="1"/>
  <c r="P3864" i="1"/>
  <c r="P2749" i="1"/>
  <c r="P2750" i="1"/>
  <c r="P3842" i="1"/>
  <c r="P2752" i="1"/>
  <c r="P2753" i="1"/>
  <c r="P2754" i="1"/>
  <c r="P2755" i="1"/>
  <c r="P2756" i="1"/>
  <c r="P2757" i="1"/>
  <c r="P2758" i="1"/>
  <c r="P2759" i="1"/>
  <c r="P3841" i="1"/>
  <c r="P2761" i="1"/>
  <c r="P2762" i="1"/>
  <c r="P2763" i="1"/>
  <c r="P2764" i="1"/>
  <c r="P2765" i="1"/>
  <c r="P2766" i="1"/>
  <c r="P2767" i="1"/>
  <c r="P2768" i="1"/>
  <c r="P2769" i="1"/>
  <c r="P2770" i="1"/>
  <c r="P3840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3839" i="1"/>
  <c r="P2785" i="1"/>
  <c r="P2786" i="1"/>
  <c r="P2787" i="1"/>
  <c r="P2788" i="1"/>
  <c r="P2789" i="1"/>
  <c r="P2790" i="1"/>
  <c r="P2791" i="1"/>
  <c r="P2792" i="1"/>
  <c r="P2793" i="1"/>
  <c r="P2794" i="1"/>
  <c r="P3838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3837" i="1"/>
  <c r="P2820" i="1"/>
  <c r="P3836" i="1"/>
  <c r="P2822" i="1"/>
  <c r="P2823" i="1"/>
  <c r="P3835" i="1"/>
  <c r="P2825" i="1"/>
  <c r="P2826" i="1"/>
  <c r="P2827" i="1"/>
  <c r="P2828" i="1"/>
  <c r="P2829" i="1"/>
  <c r="P2830" i="1"/>
  <c r="P2831" i="1"/>
  <c r="P3834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3833" i="1"/>
  <c r="P2848" i="1"/>
  <c r="P2849" i="1"/>
  <c r="P3832" i="1"/>
  <c r="P2851" i="1"/>
  <c r="P2852" i="1"/>
  <c r="P2853" i="1"/>
  <c r="P2854" i="1"/>
  <c r="P2855" i="1"/>
  <c r="P2856" i="1"/>
  <c r="P2857" i="1"/>
  <c r="P2858" i="1"/>
  <c r="P2859" i="1"/>
  <c r="P3830" i="1"/>
  <c r="P2861" i="1"/>
  <c r="P2862" i="1"/>
  <c r="P2863" i="1"/>
  <c r="P2864" i="1"/>
  <c r="P3831" i="1"/>
  <c r="P2866" i="1"/>
  <c r="P2867" i="1"/>
  <c r="P3829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3802" i="1"/>
  <c r="P3801" i="1"/>
  <c r="P2892" i="1"/>
  <c r="P2893" i="1"/>
  <c r="P2894" i="1"/>
  <c r="P2895" i="1"/>
  <c r="P2896" i="1"/>
  <c r="P2897" i="1"/>
  <c r="P2898" i="1"/>
  <c r="P2899" i="1"/>
  <c r="P2900" i="1"/>
  <c r="P2901" i="1"/>
  <c r="P3800" i="1"/>
  <c r="P3799" i="1"/>
  <c r="P2904" i="1"/>
  <c r="P2905" i="1"/>
  <c r="P2906" i="1"/>
  <c r="P2907" i="1"/>
  <c r="P2908" i="1"/>
  <c r="P2909" i="1"/>
  <c r="P2910" i="1"/>
  <c r="P2911" i="1"/>
  <c r="P2912" i="1"/>
  <c r="P2913" i="1"/>
  <c r="P3798" i="1"/>
  <c r="P2915" i="1"/>
  <c r="P2916" i="1"/>
  <c r="P2917" i="1"/>
  <c r="P3797" i="1"/>
  <c r="P2919" i="1"/>
  <c r="P2920" i="1"/>
  <c r="P2921" i="1"/>
  <c r="P2922" i="1"/>
  <c r="P2923" i="1"/>
  <c r="P2924" i="1"/>
  <c r="P2925" i="1"/>
  <c r="P2926" i="1"/>
  <c r="P3796" i="1"/>
  <c r="P2928" i="1"/>
  <c r="P2929" i="1"/>
  <c r="P2930" i="1"/>
  <c r="P379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3794" i="1"/>
  <c r="P2946" i="1"/>
  <c r="P3793" i="1"/>
  <c r="P2948" i="1"/>
  <c r="P2949" i="1"/>
  <c r="P2950" i="1"/>
  <c r="P2951" i="1"/>
  <c r="P2952" i="1"/>
  <c r="P2953" i="1"/>
  <c r="P2954" i="1"/>
  <c r="P2955" i="1"/>
  <c r="P2956" i="1"/>
  <c r="P2957" i="1"/>
  <c r="P2958" i="1"/>
  <c r="P3792" i="1"/>
  <c r="P2960" i="1"/>
  <c r="P3791" i="1"/>
  <c r="P2962" i="1"/>
  <c r="P2963" i="1"/>
  <c r="P2964" i="1"/>
  <c r="P2965" i="1"/>
  <c r="P3790" i="1"/>
  <c r="P2967" i="1"/>
  <c r="P2968" i="1"/>
  <c r="P3788" i="1"/>
  <c r="P2970" i="1"/>
  <c r="P3789" i="1"/>
  <c r="P2972" i="1"/>
  <c r="P2973" i="1"/>
  <c r="P2974" i="1"/>
  <c r="P2975" i="1"/>
  <c r="P2976" i="1"/>
  <c r="P2977" i="1"/>
  <c r="P3787" i="1"/>
  <c r="P2979" i="1"/>
  <c r="P2980" i="1"/>
  <c r="P3718" i="1"/>
  <c r="P2982" i="1"/>
  <c r="P3717" i="1"/>
  <c r="P2984" i="1"/>
  <c r="P2985" i="1"/>
  <c r="P2986" i="1"/>
  <c r="P2987" i="1"/>
  <c r="P3716" i="1"/>
  <c r="P2989" i="1"/>
  <c r="P2990" i="1"/>
  <c r="P2991" i="1"/>
  <c r="P2992" i="1"/>
  <c r="P2993" i="1"/>
  <c r="P2994" i="1"/>
  <c r="P3713" i="1"/>
  <c r="P2996" i="1"/>
  <c r="P2997" i="1"/>
  <c r="P3714" i="1"/>
  <c r="P3715" i="1"/>
  <c r="P3000" i="1"/>
  <c r="P3001" i="1"/>
  <c r="P3712" i="1"/>
  <c r="P3711" i="1"/>
  <c r="P3004" i="1"/>
  <c r="P3005" i="1"/>
  <c r="P3006" i="1"/>
  <c r="P3007" i="1"/>
  <c r="P3008" i="1"/>
  <c r="P3009" i="1"/>
  <c r="P3709" i="1"/>
  <c r="P3710" i="1"/>
  <c r="P3012" i="1"/>
  <c r="P3013" i="1"/>
  <c r="P3014" i="1"/>
  <c r="P3015" i="1"/>
  <c r="P3016" i="1"/>
  <c r="P3708" i="1"/>
  <c r="P3018" i="1"/>
  <c r="P3019" i="1"/>
  <c r="P3020" i="1"/>
  <c r="P3021" i="1"/>
  <c r="P3707" i="1"/>
  <c r="P3023" i="1"/>
  <c r="P3024" i="1"/>
  <c r="P3025" i="1"/>
  <c r="P3026" i="1"/>
  <c r="P3027" i="1"/>
  <c r="P3706" i="1"/>
  <c r="P3029" i="1"/>
  <c r="P3705" i="1"/>
  <c r="P3031" i="1"/>
  <c r="P3032" i="1"/>
  <c r="P3033" i="1"/>
  <c r="P3034" i="1"/>
  <c r="P3035" i="1"/>
  <c r="P3036" i="1"/>
  <c r="P3037" i="1"/>
  <c r="P3038" i="1"/>
  <c r="P3704" i="1"/>
  <c r="P3040" i="1"/>
  <c r="P3695" i="1"/>
  <c r="P3042" i="1"/>
  <c r="P3043" i="1"/>
  <c r="P3687" i="1"/>
  <c r="P3045" i="1"/>
  <c r="P3046" i="1"/>
  <c r="P3047" i="1"/>
  <c r="P3048" i="1"/>
  <c r="P3049" i="1"/>
  <c r="P3050" i="1"/>
  <c r="P3051" i="1"/>
  <c r="P3052" i="1"/>
  <c r="P3053" i="1"/>
  <c r="P3683" i="1"/>
  <c r="P3055" i="1"/>
  <c r="P3056" i="1"/>
  <c r="P3057" i="1"/>
  <c r="P3058" i="1"/>
  <c r="P3059" i="1"/>
  <c r="P3668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666" i="1"/>
  <c r="P3658" i="1"/>
  <c r="P3656" i="1"/>
  <c r="P3076" i="1"/>
  <c r="P3077" i="1"/>
  <c r="P3078" i="1"/>
  <c r="P3653" i="1"/>
  <c r="P3080" i="1"/>
  <c r="P3081" i="1"/>
  <c r="P3082" i="1"/>
  <c r="P3083" i="1"/>
  <c r="P3646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630" i="1"/>
  <c r="P3105" i="1"/>
  <c r="P3610" i="1"/>
  <c r="P3107" i="1"/>
  <c r="P3108" i="1"/>
  <c r="P3109" i="1"/>
  <c r="P3110" i="1"/>
  <c r="P3111" i="1"/>
  <c r="P3112" i="1"/>
  <c r="P3113" i="1"/>
  <c r="P3114" i="1"/>
  <c r="P3609" i="1"/>
  <c r="P3116" i="1"/>
  <c r="P3117" i="1"/>
  <c r="P3118" i="1"/>
  <c r="P3119" i="1"/>
  <c r="P3585" i="1"/>
  <c r="P3574" i="1"/>
  <c r="P3568" i="1"/>
  <c r="P3123" i="1"/>
  <c r="P3565" i="1"/>
  <c r="P3125" i="1"/>
  <c r="P3560" i="1"/>
  <c r="P3127" i="1"/>
  <c r="P3128" i="1"/>
  <c r="P3559" i="1"/>
  <c r="P3130" i="1"/>
  <c r="P3131" i="1"/>
  <c r="P3132" i="1"/>
  <c r="P3133" i="1"/>
  <c r="P3134" i="1"/>
  <c r="P3135" i="1"/>
  <c r="P3556" i="1"/>
  <c r="P3137" i="1"/>
  <c r="P3138" i="1"/>
  <c r="P3139" i="1"/>
  <c r="P3140" i="1"/>
  <c r="P3141" i="1"/>
  <c r="P3555" i="1"/>
  <c r="P3143" i="1"/>
  <c r="P3144" i="1"/>
  <c r="P3145" i="1"/>
  <c r="P3146" i="1"/>
  <c r="P3147" i="1"/>
  <c r="P3551" i="1"/>
  <c r="P3149" i="1"/>
  <c r="P3150" i="1"/>
  <c r="P3151" i="1"/>
  <c r="P3152" i="1"/>
  <c r="P3153" i="1"/>
  <c r="P3154" i="1"/>
  <c r="P3155" i="1"/>
  <c r="P3156" i="1"/>
  <c r="P3546" i="1"/>
  <c r="P3539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532" i="1"/>
  <c r="P3176" i="1"/>
  <c r="P3177" i="1"/>
  <c r="P3178" i="1"/>
  <c r="P3179" i="1"/>
  <c r="P3180" i="1"/>
  <c r="P3181" i="1"/>
  <c r="P3523" i="1"/>
  <c r="P3183" i="1"/>
  <c r="P3524" i="1"/>
  <c r="P3529" i="1"/>
  <c r="P3186" i="1"/>
  <c r="P3530" i="1"/>
  <c r="P3188" i="1"/>
  <c r="P3189" i="1"/>
  <c r="P3190" i="1"/>
  <c r="P3191" i="1"/>
  <c r="P3192" i="1"/>
  <c r="P3193" i="1"/>
  <c r="P3194" i="1"/>
  <c r="P3195" i="1"/>
  <c r="P3196" i="1"/>
  <c r="P3197" i="1"/>
  <c r="P3520" i="1"/>
  <c r="P3199" i="1"/>
  <c r="P3200" i="1"/>
  <c r="P3201" i="1"/>
  <c r="P3515" i="1"/>
  <c r="P3203" i="1"/>
  <c r="P3512" i="1"/>
  <c r="P3205" i="1"/>
  <c r="P3206" i="1"/>
  <c r="P3491" i="1"/>
  <c r="P3208" i="1"/>
  <c r="P3482" i="1"/>
  <c r="P3210" i="1"/>
  <c r="P3211" i="1"/>
  <c r="P3212" i="1"/>
  <c r="P3213" i="1"/>
  <c r="P3214" i="1"/>
  <c r="P3476" i="1"/>
  <c r="P3216" i="1"/>
  <c r="P3217" i="1"/>
  <c r="P3218" i="1"/>
  <c r="P3219" i="1"/>
  <c r="P3460" i="1"/>
  <c r="P3221" i="1"/>
  <c r="P3458" i="1"/>
  <c r="P3223" i="1"/>
  <c r="P3224" i="1"/>
  <c r="P3225" i="1"/>
  <c r="P3226" i="1"/>
  <c r="P3227" i="1"/>
  <c r="P3228" i="1"/>
  <c r="P3229" i="1"/>
  <c r="P3456" i="1"/>
  <c r="P3231" i="1"/>
  <c r="P3232" i="1"/>
  <c r="P3233" i="1"/>
  <c r="P3234" i="1"/>
  <c r="P3235" i="1"/>
  <c r="P3444" i="1"/>
  <c r="P3237" i="1"/>
  <c r="P3450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441" i="1"/>
  <c r="P3255" i="1"/>
  <c r="P3256" i="1"/>
  <c r="P3257" i="1"/>
  <c r="P3258" i="1"/>
  <c r="P3259" i="1"/>
  <c r="P3440" i="1"/>
  <c r="P3261" i="1"/>
  <c r="P3262" i="1"/>
  <c r="P3263" i="1"/>
  <c r="P3264" i="1"/>
  <c r="P3265" i="1"/>
  <c r="P3266" i="1"/>
  <c r="P3267" i="1"/>
  <c r="P3268" i="1"/>
  <c r="P3269" i="1"/>
  <c r="P3270" i="1"/>
  <c r="P3439" i="1"/>
  <c r="P3272" i="1"/>
  <c r="P3273" i="1"/>
  <c r="P3413" i="1"/>
  <c r="P3275" i="1"/>
  <c r="P3276" i="1"/>
  <c r="P3412" i="1"/>
  <c r="P3278" i="1"/>
  <c r="P3279" i="1"/>
  <c r="P3280" i="1"/>
  <c r="P3408" i="1"/>
  <c r="P3282" i="1"/>
  <c r="P3283" i="1"/>
  <c r="P3406" i="1"/>
  <c r="P3405" i="1"/>
  <c r="P3286" i="1"/>
  <c r="P3287" i="1"/>
  <c r="P3288" i="1"/>
  <c r="P3403" i="1"/>
  <c r="P3290" i="1"/>
  <c r="P3291" i="1"/>
  <c r="P3292" i="1"/>
  <c r="P3395" i="1"/>
  <c r="P3294" i="1"/>
  <c r="P3390" i="1"/>
  <c r="P3296" i="1"/>
  <c r="P3384" i="1"/>
  <c r="P3375" i="1"/>
  <c r="P3299" i="1"/>
  <c r="P3300" i="1"/>
  <c r="P3301" i="1"/>
  <c r="P3302" i="1"/>
  <c r="P3303" i="1"/>
  <c r="P3304" i="1"/>
  <c r="P3367" i="1"/>
  <c r="P3306" i="1"/>
  <c r="P3365" i="1"/>
  <c r="P3308" i="1"/>
  <c r="P3309" i="1"/>
  <c r="P3310" i="1"/>
  <c r="P3311" i="1"/>
  <c r="P3312" i="1"/>
  <c r="P3364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13" i="1"/>
  <c r="P3307" i="1"/>
  <c r="P3366" i="1"/>
  <c r="P3305" i="1"/>
  <c r="P3368" i="1"/>
  <c r="P3369" i="1"/>
  <c r="P3370" i="1"/>
  <c r="P3371" i="1"/>
  <c r="P3372" i="1"/>
  <c r="P3373" i="1"/>
  <c r="P3374" i="1"/>
  <c r="P3298" i="1"/>
  <c r="P3376" i="1"/>
  <c r="P3377" i="1"/>
  <c r="P3378" i="1"/>
  <c r="P3379" i="1"/>
  <c r="P3380" i="1"/>
  <c r="P3381" i="1"/>
  <c r="P3382" i="1"/>
  <c r="P3383" i="1"/>
  <c r="P3297" i="1"/>
  <c r="P3385" i="1"/>
  <c r="P3386" i="1"/>
  <c r="P3387" i="1"/>
  <c r="P3388" i="1"/>
  <c r="P3389" i="1"/>
  <c r="P3295" i="1"/>
  <c r="P3391" i="1"/>
  <c r="P3392" i="1"/>
  <c r="P3393" i="1"/>
  <c r="P3394" i="1"/>
  <c r="P3293" i="1"/>
  <c r="P3396" i="1"/>
  <c r="P3397" i="1"/>
  <c r="P3398" i="1"/>
  <c r="P3399" i="1"/>
  <c r="P3400" i="1"/>
  <c r="P3401" i="1"/>
  <c r="P3402" i="1"/>
  <c r="P3289" i="1"/>
  <c r="P3404" i="1"/>
  <c r="P3285" i="1"/>
  <c r="P3284" i="1"/>
  <c r="P3407" i="1"/>
  <c r="P3281" i="1"/>
  <c r="P3409" i="1"/>
  <c r="P3410" i="1"/>
  <c r="P3411" i="1"/>
  <c r="P3274" i="1"/>
  <c r="P3277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236" i="1"/>
  <c r="P3238" i="1"/>
  <c r="P3254" i="1"/>
  <c r="P3442" i="1"/>
  <c r="P3443" i="1"/>
  <c r="P3260" i="1"/>
  <c r="P3445" i="1"/>
  <c r="P3446" i="1"/>
  <c r="P3447" i="1"/>
  <c r="P3448" i="1"/>
  <c r="P3449" i="1"/>
  <c r="P3271" i="1"/>
  <c r="P3451" i="1"/>
  <c r="P3452" i="1"/>
  <c r="P3453" i="1"/>
  <c r="P3454" i="1"/>
  <c r="P3455" i="1"/>
  <c r="P3230" i="1"/>
  <c r="P3457" i="1"/>
  <c r="P3222" i="1"/>
  <c r="P3459" i="1"/>
  <c r="P322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215" i="1"/>
  <c r="P3477" i="1"/>
  <c r="P3478" i="1"/>
  <c r="P3479" i="1"/>
  <c r="P3480" i="1"/>
  <c r="P3481" i="1"/>
  <c r="P3209" i="1"/>
  <c r="P3483" i="1"/>
  <c r="P3484" i="1"/>
  <c r="P3485" i="1"/>
  <c r="P3486" i="1"/>
  <c r="P3487" i="1"/>
  <c r="P3488" i="1"/>
  <c r="P3489" i="1"/>
  <c r="P3490" i="1"/>
  <c r="P3207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202" i="1"/>
  <c r="P3513" i="1"/>
  <c r="P3514" i="1"/>
  <c r="P3204" i="1"/>
  <c r="P3516" i="1"/>
  <c r="P3517" i="1"/>
  <c r="P3518" i="1"/>
  <c r="P3519" i="1"/>
  <c r="P3198" i="1"/>
  <c r="P3521" i="1"/>
  <c r="P3522" i="1"/>
  <c r="P3187" i="1"/>
  <c r="P3185" i="1"/>
  <c r="P3525" i="1"/>
  <c r="P3526" i="1"/>
  <c r="P3527" i="1"/>
  <c r="P3528" i="1"/>
  <c r="P3184" i="1"/>
  <c r="P3182" i="1"/>
  <c r="P3531" i="1"/>
  <c r="P3175" i="1"/>
  <c r="P3533" i="1"/>
  <c r="P3534" i="1"/>
  <c r="P3535" i="1"/>
  <c r="P3536" i="1"/>
  <c r="P3537" i="1"/>
  <c r="P3538" i="1"/>
  <c r="P3158" i="1"/>
  <c r="P3540" i="1"/>
  <c r="P3541" i="1"/>
  <c r="P3542" i="1"/>
  <c r="P3543" i="1"/>
  <c r="P3544" i="1"/>
  <c r="P3545" i="1"/>
  <c r="P3157" i="1"/>
  <c r="P3547" i="1"/>
  <c r="P3548" i="1"/>
  <c r="P3549" i="1"/>
  <c r="P3550" i="1"/>
  <c r="P3148" i="1"/>
  <c r="P3552" i="1"/>
  <c r="P3553" i="1"/>
  <c r="P3554" i="1"/>
  <c r="P3142" i="1"/>
  <c r="P3136" i="1"/>
  <c r="P3557" i="1"/>
  <c r="P3558" i="1"/>
  <c r="P3129" i="1"/>
  <c r="P3124" i="1"/>
  <c r="P3561" i="1"/>
  <c r="P3562" i="1"/>
  <c r="P3563" i="1"/>
  <c r="P3564" i="1"/>
  <c r="P3126" i="1"/>
  <c r="P3566" i="1"/>
  <c r="P3567" i="1"/>
  <c r="P3122" i="1"/>
  <c r="P3569" i="1"/>
  <c r="P3570" i="1"/>
  <c r="P3571" i="1"/>
  <c r="P3572" i="1"/>
  <c r="P3573" i="1"/>
  <c r="P3121" i="1"/>
  <c r="P3575" i="1"/>
  <c r="P3576" i="1"/>
  <c r="P3577" i="1"/>
  <c r="P3578" i="1"/>
  <c r="P3579" i="1"/>
  <c r="P3580" i="1"/>
  <c r="P3581" i="1"/>
  <c r="P3582" i="1"/>
  <c r="P3583" i="1"/>
  <c r="P3584" i="1"/>
  <c r="P3120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106" i="1"/>
  <c r="P3115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104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084" i="1"/>
  <c r="P3647" i="1"/>
  <c r="P3648" i="1"/>
  <c r="P3649" i="1"/>
  <c r="P3650" i="1"/>
  <c r="P3651" i="1"/>
  <c r="P3652" i="1"/>
  <c r="P3079" i="1"/>
  <c r="P3654" i="1"/>
  <c r="P3655" i="1"/>
  <c r="P3075" i="1"/>
  <c r="P3657" i="1"/>
  <c r="P3074" i="1"/>
  <c r="P3659" i="1"/>
  <c r="P3660" i="1"/>
  <c r="P3661" i="1"/>
  <c r="P3662" i="1"/>
  <c r="P3663" i="1"/>
  <c r="P3664" i="1"/>
  <c r="P3665" i="1"/>
  <c r="P3073" i="1"/>
  <c r="P3667" i="1"/>
  <c r="P3060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054" i="1"/>
  <c r="P3684" i="1"/>
  <c r="P3685" i="1"/>
  <c r="P3686" i="1"/>
  <c r="P3044" i="1"/>
  <c r="P3688" i="1"/>
  <c r="P3689" i="1"/>
  <c r="P3690" i="1"/>
  <c r="P3691" i="1"/>
  <c r="P3692" i="1"/>
  <c r="P3693" i="1"/>
  <c r="P3694" i="1"/>
  <c r="P3041" i="1"/>
  <c r="P3696" i="1"/>
  <c r="P3697" i="1"/>
  <c r="P3698" i="1"/>
  <c r="P3699" i="1"/>
  <c r="P3700" i="1"/>
  <c r="P3701" i="1"/>
  <c r="P3702" i="1"/>
  <c r="P3703" i="1"/>
  <c r="P3039" i="1"/>
  <c r="P3030" i="1"/>
  <c r="P5" i="1"/>
  <c r="P1099" i="1"/>
  <c r="P1578" i="1"/>
  <c r="P1751" i="1"/>
  <c r="P2108" i="1"/>
  <c r="P2200" i="1"/>
  <c r="P2203" i="1"/>
  <c r="P2206" i="1"/>
  <c r="P2211" i="1"/>
  <c r="P2216" i="1"/>
  <c r="P2220" i="1"/>
  <c r="P2225" i="1"/>
  <c r="P2240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2246" i="1"/>
  <c r="P2255" i="1"/>
  <c r="P2263" i="1"/>
  <c r="P2268" i="1"/>
  <c r="P2278" i="1"/>
  <c r="P2291" i="1"/>
  <c r="P2309" i="1"/>
  <c r="P2315" i="1"/>
  <c r="P2323" i="1"/>
  <c r="P2363" i="1"/>
  <c r="P2373" i="1"/>
  <c r="P2383" i="1"/>
  <c r="P2390" i="1"/>
  <c r="P2397" i="1"/>
  <c r="P2403" i="1"/>
  <c r="P2406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2414" i="1"/>
  <c r="P2424" i="1"/>
  <c r="P2443" i="1"/>
  <c r="P2469" i="1"/>
  <c r="P2471" i="1"/>
  <c r="P2473" i="1"/>
  <c r="P2477" i="1"/>
  <c r="P2496" i="1"/>
  <c r="P2499" i="1"/>
  <c r="P2505" i="1"/>
  <c r="P2525" i="1"/>
  <c r="P2535" i="1"/>
  <c r="P2547" i="1"/>
  <c r="P255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2563" i="1"/>
  <c r="P2573" i="1"/>
  <c r="P2583" i="1"/>
  <c r="P2589" i="1"/>
  <c r="P2594" i="1"/>
  <c r="P2597" i="1"/>
  <c r="P2603" i="1"/>
  <c r="P2612" i="1"/>
  <c r="P2615" i="1"/>
  <c r="P2621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2625" i="1"/>
  <c r="P2630" i="1"/>
  <c r="P2631" i="1"/>
  <c r="P2634" i="1"/>
  <c r="P2641" i="1"/>
  <c r="P2659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2662" i="1"/>
  <c r="P2663" i="1"/>
  <c r="P2666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2669" i="1"/>
  <c r="P2680" i="1"/>
  <c r="P2684" i="1"/>
  <c r="P2686" i="1"/>
  <c r="P2687" i="1"/>
  <c r="P2694" i="1"/>
  <c r="P2695" i="1"/>
  <c r="P2697" i="1"/>
  <c r="P2718" i="1"/>
  <c r="P2723" i="1"/>
  <c r="P2741" i="1"/>
  <c r="P2748" i="1"/>
  <c r="P2751" i="1"/>
  <c r="P2760" i="1"/>
  <c r="P2771" i="1"/>
  <c r="P2784" i="1"/>
  <c r="P2795" i="1"/>
  <c r="P2819" i="1"/>
  <c r="P2821" i="1"/>
  <c r="P2824" i="1"/>
  <c r="P2832" i="1"/>
  <c r="P2847" i="1"/>
  <c r="P2850" i="1"/>
  <c r="P2860" i="1"/>
  <c r="P2865" i="1"/>
  <c r="P2868" i="1"/>
  <c r="P2890" i="1"/>
  <c r="P2891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2902" i="1"/>
  <c r="P2903" i="1"/>
  <c r="P2914" i="1"/>
  <c r="P2918" i="1"/>
  <c r="P2927" i="1"/>
  <c r="P2931" i="1"/>
  <c r="P2945" i="1"/>
  <c r="P2947" i="1"/>
  <c r="P2959" i="1"/>
  <c r="P2961" i="1"/>
  <c r="P2966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2969" i="1"/>
  <c r="P2971" i="1"/>
  <c r="P2978" i="1"/>
  <c r="P2981" i="1"/>
  <c r="P4041" i="1"/>
  <c r="P4042" i="1"/>
  <c r="P4043" i="1"/>
  <c r="P4044" i="1"/>
  <c r="P4045" i="1"/>
  <c r="P4046" i="1"/>
  <c r="P2983" i="1"/>
  <c r="P298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2995" i="1"/>
  <c r="P2998" i="1"/>
  <c r="P2999" i="1"/>
  <c r="P3002" i="1"/>
  <c r="P3003" i="1"/>
  <c r="P3010" i="1"/>
  <c r="P3011" i="1"/>
  <c r="P3017" i="1"/>
  <c r="P3022" i="1"/>
  <c r="P302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453" i="1"/>
  <c r="O3579" i="1"/>
  <c r="O2960" i="1"/>
  <c r="O2413" i="1"/>
  <c r="O4115" i="1"/>
  <c r="O3067" i="1"/>
  <c r="O3055" i="1"/>
  <c r="O2215" i="1"/>
  <c r="O2788" i="1"/>
  <c r="O2495" i="1"/>
  <c r="O2716" i="1"/>
  <c r="O2426" i="1"/>
  <c r="O4114" i="1"/>
  <c r="O4113" i="1"/>
  <c r="O3162" i="1"/>
  <c r="O4112" i="1"/>
  <c r="O4111" i="1"/>
  <c r="O2668" i="1"/>
  <c r="O3000" i="1"/>
  <c r="O2348" i="1"/>
  <c r="O3026" i="1"/>
  <c r="O3618" i="1"/>
  <c r="O2637" i="1"/>
  <c r="O2956" i="1"/>
  <c r="O2875" i="1"/>
  <c r="O2685" i="1"/>
  <c r="O4110" i="1"/>
  <c r="O2878" i="1"/>
  <c r="O3398" i="1"/>
  <c r="O3382" i="1"/>
  <c r="O2489" i="1"/>
  <c r="O3065" i="1"/>
  <c r="O2579" i="1"/>
  <c r="O4109" i="1"/>
  <c r="O3472" i="1"/>
  <c r="O4108" i="1"/>
  <c r="O2740" i="1"/>
  <c r="O4107" i="1"/>
  <c r="O2412" i="1"/>
  <c r="O2434" i="1"/>
  <c r="O3170" i="1"/>
  <c r="O3360" i="1"/>
  <c r="O4106" i="1"/>
  <c r="O2567" i="1"/>
  <c r="O2365" i="1"/>
  <c r="O3195" i="1"/>
  <c r="O2235" i="1"/>
  <c r="O3471" i="1"/>
  <c r="O3276" i="1"/>
  <c r="O2531" i="1"/>
  <c r="O3118" i="1"/>
  <c r="O3018" i="1"/>
  <c r="O4105" i="1"/>
  <c r="O2980" i="1"/>
  <c r="O3015" i="1"/>
  <c r="O3007" i="1"/>
  <c r="O2480" i="1"/>
  <c r="O2254" i="1"/>
  <c r="O2553" i="1"/>
  <c r="O4104" i="1"/>
  <c r="O2483" i="1"/>
  <c r="O2341" i="1"/>
  <c r="O4103" i="1"/>
  <c r="O3545" i="1"/>
  <c r="O3534" i="1"/>
  <c r="O2550" i="1"/>
  <c r="O3043" i="1"/>
  <c r="O2755" i="1"/>
  <c r="O3616" i="1"/>
  <c r="O2342" i="1"/>
  <c r="O4102" i="1"/>
  <c r="O3434" i="1"/>
  <c r="O3347" i="1"/>
  <c r="O2389" i="1"/>
  <c r="O2237" i="1"/>
  <c r="O2646" i="1"/>
  <c r="O2667" i="1"/>
  <c r="O2279" i="1"/>
  <c r="O2345" i="1"/>
  <c r="O3108" i="1"/>
  <c r="O2446" i="1"/>
  <c r="O2790" i="1"/>
  <c r="O4101" i="1"/>
  <c r="O2575" i="1"/>
  <c r="O4100" i="1"/>
  <c r="O2420" i="1"/>
  <c r="O2783" i="1"/>
  <c r="O4099" i="1"/>
  <c r="O2867" i="1"/>
  <c r="O3145" i="1"/>
  <c r="O4098" i="1"/>
  <c r="O2218" i="1"/>
  <c r="O3226" i="1"/>
  <c r="O2564" i="1"/>
  <c r="O3227" i="1"/>
  <c r="O2745" i="1"/>
  <c r="O3174" i="1"/>
  <c r="O2616" i="1"/>
  <c r="O3632" i="1"/>
  <c r="O4097" i="1"/>
  <c r="O3139" i="1"/>
  <c r="O4096" i="1"/>
  <c r="O2768" i="1"/>
  <c r="O2461" i="1"/>
  <c r="O2916" i="1"/>
  <c r="O2817" i="1"/>
  <c r="O3418" i="1"/>
  <c r="O3664" i="1"/>
  <c r="O3132" i="1"/>
  <c r="O3452" i="1"/>
  <c r="O2708" i="1"/>
  <c r="O3077" i="1"/>
  <c r="O2340" i="1"/>
  <c r="O3492" i="1"/>
  <c r="O2566" i="1"/>
  <c r="O2249" i="1"/>
  <c r="O4095" i="1"/>
  <c r="O2565" i="1"/>
  <c r="O2360" i="1"/>
  <c r="O3417" i="1"/>
  <c r="O3667" i="1"/>
  <c r="O2839" i="1"/>
  <c r="O2523" i="1"/>
  <c r="O2900" i="1"/>
  <c r="O4094" i="1"/>
  <c r="O3046" i="1"/>
  <c r="O2339" i="1"/>
  <c r="O2720" i="1"/>
  <c r="O2382" i="1"/>
  <c r="O2808" i="1"/>
  <c r="O2361" i="1"/>
  <c r="O2522" i="1"/>
  <c r="O2905" i="1"/>
  <c r="O2543" i="1"/>
  <c r="O3078" i="1"/>
  <c r="O2689" i="1"/>
  <c r="O3114" i="1"/>
  <c r="O2275" i="1"/>
  <c r="O4093" i="1"/>
  <c r="O2385" i="1"/>
  <c r="O2209" i="1"/>
  <c r="O2502" i="1"/>
  <c r="O3199" i="1"/>
  <c r="O3538" i="1"/>
  <c r="O2775" i="1"/>
  <c r="O2692" i="1"/>
  <c r="O2462" i="1"/>
  <c r="O3294" i="1"/>
  <c r="O2608" i="1"/>
  <c r="O2810" i="1"/>
  <c r="O4092" i="1"/>
  <c r="O2953" i="1"/>
  <c r="O3346" i="1"/>
  <c r="O3107" i="1"/>
  <c r="O2459" i="1"/>
  <c r="O2381" i="1"/>
  <c r="O3602" i="1"/>
  <c r="O4091" i="1"/>
  <c r="O2460" i="1"/>
  <c r="O4090" i="1"/>
  <c r="O4089" i="1"/>
  <c r="O3522" i="1"/>
  <c r="O3701" i="1"/>
  <c r="O3288" i="1"/>
  <c r="O2577" i="1"/>
  <c r="O4088" i="1"/>
  <c r="O2936" i="1"/>
  <c r="O2952" i="1"/>
  <c r="O3416" i="1"/>
  <c r="O4087" i="1"/>
  <c r="O2355" i="1"/>
  <c r="O4086" i="1"/>
  <c r="O3205" i="1"/>
  <c r="O3430" i="1"/>
  <c r="O3519" i="1"/>
  <c r="O2644" i="1"/>
  <c r="O2202" i="1"/>
  <c r="O4085" i="1"/>
  <c r="O2293" i="1"/>
  <c r="O2678" i="1"/>
  <c r="O2578" i="1"/>
  <c r="O3654" i="1"/>
  <c r="O4084" i="1"/>
  <c r="O4083" i="1"/>
  <c r="O3035" i="1"/>
  <c r="O2632" i="1"/>
  <c r="O3194" i="1"/>
  <c r="O3393" i="1"/>
  <c r="O2715" i="1"/>
  <c r="O2591" i="1"/>
  <c r="O2647" i="1"/>
  <c r="O2757" i="1"/>
  <c r="O4082" i="1"/>
  <c r="O2842" i="1"/>
  <c r="O3080" i="1"/>
  <c r="O3451" i="1"/>
  <c r="O3397" i="1"/>
  <c r="O4081" i="1"/>
  <c r="O3381" i="1"/>
  <c r="O2351" i="1"/>
  <c r="O2714" i="1"/>
  <c r="O3663" i="1"/>
  <c r="O2343" i="1"/>
  <c r="O2962" i="1"/>
  <c r="O3426" i="1"/>
  <c r="O2744" i="1"/>
  <c r="O2590" i="1"/>
  <c r="O2223" i="1"/>
  <c r="O2661" i="1"/>
  <c r="O3595" i="1"/>
  <c r="O4080" i="1"/>
  <c r="O2271" i="1"/>
  <c r="O3225" i="1"/>
  <c r="O2841" i="1"/>
  <c r="O3144" i="1"/>
  <c r="O2378" i="1"/>
  <c r="O2554" i="1"/>
  <c r="O2690" i="1"/>
  <c r="O2866" i="1"/>
  <c r="O2930" i="1"/>
  <c r="O2492" i="1"/>
  <c r="O4079" i="1"/>
  <c r="O2380" i="1"/>
  <c r="O2561" i="1"/>
  <c r="O3109" i="1"/>
  <c r="O2429" i="1"/>
  <c r="O3646" i="1"/>
  <c r="O3028" i="1"/>
  <c r="O3022" i="1"/>
  <c r="O3017" i="1"/>
  <c r="O3011" i="1"/>
  <c r="O3010" i="1"/>
  <c r="O3831" i="1"/>
  <c r="O3907" i="1"/>
  <c r="O3003" i="1"/>
  <c r="O3136" i="1"/>
  <c r="O3829" i="1"/>
  <c r="O4038" i="1"/>
  <c r="O3002" i="1"/>
  <c r="O2999" i="1"/>
  <c r="O2998" i="1"/>
  <c r="O2995" i="1"/>
  <c r="O3715" i="1"/>
  <c r="O3951" i="1"/>
  <c r="O3795" i="1"/>
  <c r="O3271" i="1"/>
  <c r="O2638" i="1"/>
  <c r="O3306" i="1"/>
  <c r="O2431" i="1"/>
  <c r="O3151" i="1"/>
  <c r="O4068" i="1"/>
  <c r="O3638" i="1"/>
  <c r="O2864" i="1"/>
  <c r="O2549" i="1"/>
  <c r="O3578" i="1"/>
  <c r="O3064" i="1"/>
  <c r="O2846" i="1"/>
  <c r="O3615" i="1"/>
  <c r="O3014" i="1"/>
  <c r="O2570" i="1"/>
  <c r="O3599" i="1"/>
  <c r="O3449" i="1"/>
  <c r="O2366" i="1"/>
  <c r="O2921" i="1"/>
  <c r="O2786" i="1"/>
  <c r="O2569" i="1"/>
  <c r="O2572" i="1"/>
  <c r="O2992" i="1"/>
  <c r="O3049" i="1"/>
  <c r="O2306" i="1"/>
  <c r="O2498" i="1"/>
  <c r="O2484" i="1"/>
  <c r="O2743" i="1"/>
  <c r="O7" i="1"/>
  <c r="O1888" i="1"/>
  <c r="O1951" i="1"/>
  <c r="O1773" i="1"/>
  <c r="O1082" i="1"/>
  <c r="O384" i="1"/>
  <c r="O1234" i="1"/>
  <c r="O942" i="1"/>
  <c r="O1525" i="1"/>
  <c r="O1420" i="1"/>
  <c r="O211" i="1"/>
  <c r="O2058" i="1"/>
  <c r="O2199" i="1"/>
  <c r="O438" i="1"/>
  <c r="O878" i="1"/>
  <c r="O1466" i="1"/>
  <c r="O1294" i="1"/>
  <c r="O1431" i="1"/>
  <c r="O1184" i="1"/>
  <c r="O1534" i="1"/>
  <c r="O503" i="1"/>
  <c r="O1401" i="1"/>
  <c r="O207" i="1"/>
  <c r="O1346" i="1"/>
  <c r="O876" i="1"/>
  <c r="O2097" i="1"/>
  <c r="O525" i="1"/>
  <c r="O1931" i="1"/>
  <c r="O1209" i="1"/>
  <c r="O116" i="1"/>
  <c r="O809" i="1"/>
  <c r="O1887" i="1"/>
  <c r="O2198" i="1"/>
  <c r="O2400" i="1"/>
  <c r="O3544" i="1"/>
  <c r="O3692" i="1"/>
  <c r="O4067" i="1"/>
  <c r="O2527" i="1"/>
  <c r="O4066" i="1"/>
  <c r="O2749" i="1"/>
  <c r="O2909" i="1"/>
  <c r="O2908" i="1"/>
  <c r="O3111" i="1"/>
  <c r="O2201" i="1"/>
  <c r="O3673" i="1"/>
  <c r="O3095" i="1"/>
  <c r="O3193" i="1"/>
  <c r="O2239" i="1"/>
  <c r="O3402" i="1"/>
  <c r="O4065" i="1"/>
  <c r="O4064" i="1"/>
  <c r="O2948" i="1"/>
  <c r="O3283" i="1"/>
  <c r="O2041" i="1"/>
  <c r="O1136" i="1"/>
  <c r="O447" i="1"/>
  <c r="O990" i="1"/>
  <c r="O659" i="1"/>
  <c r="O1813" i="1"/>
  <c r="O1203" i="1"/>
  <c r="O858" i="1"/>
  <c r="O1589" i="1"/>
  <c r="O1489" i="1"/>
  <c r="O504" i="1"/>
  <c r="O1375" i="1"/>
  <c r="O2050" i="1"/>
  <c r="O2197" i="1"/>
  <c r="O1282" i="1"/>
  <c r="O1174" i="1"/>
  <c r="O477" i="1"/>
  <c r="O2196" i="1"/>
  <c r="O2195" i="1"/>
  <c r="O1317" i="1"/>
  <c r="O940" i="1"/>
  <c r="O1704" i="1"/>
  <c r="O1047" i="1"/>
  <c r="O2194" i="1"/>
  <c r="O2193" i="1"/>
  <c r="O1412" i="1"/>
  <c r="O2192" i="1"/>
  <c r="O1916" i="1"/>
  <c r="O1170" i="1"/>
  <c r="O1747" i="1"/>
  <c r="O1262" i="1"/>
  <c r="O1908" i="1"/>
  <c r="O651" i="1"/>
  <c r="O857" i="1"/>
  <c r="O1641" i="1"/>
  <c r="O1062" i="1"/>
  <c r="O605" i="1"/>
  <c r="O2012" i="1"/>
  <c r="O1499" i="1"/>
  <c r="O1623" i="1"/>
  <c r="O3192" i="1"/>
  <c r="O3027" i="1"/>
  <c r="O2713" i="1"/>
  <c r="O4063" i="1"/>
  <c r="O4062" i="1"/>
  <c r="O3063" i="1"/>
  <c r="O4061" i="1"/>
  <c r="O2545" i="1"/>
  <c r="O2518" i="1"/>
  <c r="O2542" i="1"/>
  <c r="O2494" i="1"/>
  <c r="O3282" i="1"/>
  <c r="O2626" i="1"/>
  <c r="O2416" i="1"/>
  <c r="O4060" i="1"/>
  <c r="O2586" i="1"/>
  <c r="O2673" i="1"/>
  <c r="O2712" i="1"/>
  <c r="O2779" i="1"/>
  <c r="O2731" i="1"/>
  <c r="O1964" i="1"/>
  <c r="O113" i="1"/>
  <c r="O701" i="1"/>
  <c r="O1722" i="1"/>
  <c r="O1780" i="1"/>
  <c r="O1126" i="1"/>
  <c r="O1956" i="1"/>
  <c r="O1537" i="1"/>
  <c r="O236" i="1"/>
  <c r="O198" i="1"/>
  <c r="O1963" i="1"/>
  <c r="O408" i="1"/>
  <c r="O1721" i="1"/>
  <c r="O1745" i="1"/>
  <c r="O1845" i="1"/>
  <c r="O429" i="1"/>
  <c r="O1027" i="1"/>
  <c r="O520" i="1"/>
  <c r="O1276" i="1"/>
  <c r="O137" i="1"/>
  <c r="O285" i="1"/>
  <c r="O815" i="1"/>
  <c r="O1631" i="1"/>
  <c r="O562" i="1"/>
  <c r="O781" i="1"/>
  <c r="O1225" i="1"/>
  <c r="O2034" i="1"/>
  <c r="O820" i="1"/>
  <c r="O1955" i="1"/>
  <c r="O1161" i="1"/>
  <c r="O1293" i="1"/>
  <c r="O418" i="1"/>
  <c r="O2066" i="1"/>
  <c r="O1330" i="1"/>
  <c r="O654" i="1"/>
  <c r="O723" i="1"/>
  <c r="O677" i="1"/>
  <c r="O856" i="1"/>
  <c r="O906" i="1"/>
  <c r="O1224" i="1"/>
  <c r="O2053" i="1"/>
  <c r="O1851" i="1"/>
  <c r="O1448" i="1"/>
  <c r="O533" i="1"/>
  <c r="O1139" i="1"/>
  <c r="O531" i="1"/>
  <c r="O1100" i="1"/>
  <c r="O1075" i="1"/>
  <c r="O1180" i="1"/>
  <c r="O1730" i="1"/>
  <c r="O1679" i="1"/>
  <c r="O660" i="1"/>
  <c r="O528" i="1"/>
  <c r="O2191" i="1"/>
  <c r="O1041" i="1"/>
  <c r="O1837" i="1"/>
  <c r="O1945" i="1"/>
  <c r="O1210" i="1"/>
  <c r="O543" i="1"/>
  <c r="O1629" i="1"/>
  <c r="O1655" i="1"/>
  <c r="O2190" i="1"/>
  <c r="O982" i="1"/>
  <c r="O1218" i="1"/>
  <c r="O1588" i="1"/>
  <c r="O1852" i="1"/>
  <c r="O1135" i="1"/>
  <c r="O2189" i="1"/>
  <c r="O1782" i="1"/>
  <c r="O1979" i="1"/>
  <c r="O1144" i="1"/>
  <c r="O1441" i="1"/>
  <c r="O950" i="1"/>
  <c r="O321" i="1"/>
  <c r="O2003" i="1"/>
  <c r="O185" i="1"/>
  <c r="O1587" i="1"/>
  <c r="O2188" i="1"/>
  <c r="O1586" i="1"/>
  <c r="O2023" i="1"/>
  <c r="O2816" i="1"/>
  <c r="O2874" i="1"/>
  <c r="O3518" i="1"/>
  <c r="O2568" i="1"/>
  <c r="O4059" i="1"/>
  <c r="O3045" i="1"/>
  <c r="O4058" i="1"/>
  <c r="O2834" i="1"/>
  <c r="O3678" i="1"/>
  <c r="O2801" i="1"/>
  <c r="O2392" i="1"/>
  <c r="O4057" i="1"/>
  <c r="O2349" i="1"/>
  <c r="O2894" i="1"/>
  <c r="O2358" i="1"/>
  <c r="O2521" i="1"/>
  <c r="O2262" i="1"/>
  <c r="O3591" i="1"/>
  <c r="O3703" i="1"/>
  <c r="O4056" i="1"/>
  <c r="O2187" i="1"/>
  <c r="O1806" i="1"/>
  <c r="O1702" i="1"/>
  <c r="O1505" i="1"/>
  <c r="O855" i="1"/>
  <c r="O2074" i="1"/>
  <c r="O1199" i="1"/>
  <c r="O1480" i="1"/>
  <c r="O1061" i="1"/>
  <c r="O1930" i="1"/>
  <c r="O886" i="1"/>
  <c r="O759" i="1"/>
  <c r="O1367" i="1"/>
  <c r="O1954" i="1"/>
  <c r="O2186" i="1"/>
  <c r="O492" i="1"/>
  <c r="O568" i="1"/>
  <c r="O374" i="1"/>
  <c r="O434" i="1"/>
  <c r="O2185" i="1"/>
  <c r="O1464" i="1"/>
  <c r="O639" i="1"/>
  <c r="O292" i="1"/>
  <c r="O1071" i="1"/>
  <c r="O342" i="1"/>
  <c r="O2084" i="1"/>
  <c r="O1551" i="1"/>
  <c r="O649" i="1"/>
  <c r="O252" i="1"/>
  <c r="O1179" i="1"/>
  <c r="O1717" i="1"/>
  <c r="O1313" i="1"/>
  <c r="O899" i="1"/>
  <c r="O728" i="1"/>
  <c r="O1157" i="1"/>
  <c r="O693" i="1"/>
  <c r="O319" i="1"/>
  <c r="O2081" i="1"/>
  <c r="O689" i="1"/>
  <c r="O2002" i="1"/>
  <c r="O709" i="1"/>
  <c r="O1215" i="1"/>
  <c r="O881" i="1"/>
  <c r="O976" i="1"/>
  <c r="O1265" i="1"/>
  <c r="O148" i="1"/>
  <c r="O2184" i="1"/>
  <c r="O1029" i="1"/>
  <c r="O2183" i="1"/>
  <c r="O2091" i="1"/>
  <c r="O648" i="1"/>
  <c r="O2182" i="1"/>
  <c r="O1872" i="1"/>
  <c r="O1417" i="1"/>
  <c r="O1691" i="1"/>
  <c r="O2181" i="1"/>
  <c r="O801" i="1"/>
  <c r="O1013" i="1"/>
  <c r="O2005" i="1"/>
  <c r="O1134" i="1"/>
  <c r="O1244" i="1"/>
  <c r="O1514" i="1"/>
  <c r="O633" i="1"/>
  <c r="O2001" i="1"/>
  <c r="O1462" i="1"/>
  <c r="O455" i="1"/>
  <c r="O1741" i="1"/>
  <c r="O1268" i="1"/>
  <c r="O1628" i="1"/>
  <c r="O498" i="1"/>
  <c r="O2088" i="1"/>
  <c r="O2010" i="1"/>
  <c r="O2180" i="1"/>
  <c r="O1048" i="1"/>
  <c r="O1407" i="1"/>
  <c r="O2179" i="1"/>
  <c r="O1803" i="1"/>
  <c r="O1512" i="1"/>
  <c r="O1789" i="1"/>
  <c r="O1796" i="1"/>
  <c r="O1008" i="1"/>
  <c r="O1752" i="1"/>
  <c r="O2021" i="1"/>
  <c r="O2178" i="1"/>
  <c r="O1524" i="1"/>
  <c r="O1759" i="1"/>
  <c r="O1498" i="1"/>
  <c r="O788" i="1"/>
  <c r="O869" i="1"/>
  <c r="O662" i="1"/>
  <c r="O301" i="1"/>
  <c r="O433" i="1"/>
  <c r="O1657" i="1"/>
  <c r="O404" i="1"/>
  <c r="O714" i="1"/>
  <c r="O884" i="1"/>
  <c r="O676" i="1"/>
  <c r="O2177" i="1"/>
  <c r="O612" i="1"/>
  <c r="O1903" i="1"/>
  <c r="O935" i="1"/>
  <c r="O1788" i="1"/>
  <c r="O1430" i="1"/>
  <c r="O1831" i="1"/>
  <c r="O1038" i="1"/>
  <c r="O2176" i="1"/>
  <c r="O351" i="1"/>
  <c r="O1962" i="1"/>
  <c r="O1868" i="1"/>
  <c r="O1182" i="1"/>
  <c r="O2175" i="1"/>
  <c r="O2174" i="1"/>
  <c r="O1701" i="1"/>
  <c r="O1192" i="1"/>
  <c r="O903" i="1"/>
  <c r="O2173" i="1"/>
  <c r="O1894" i="1"/>
  <c r="O1995" i="1"/>
  <c r="O1402" i="1"/>
  <c r="O305" i="1"/>
  <c r="O1547" i="1"/>
  <c r="O1844" i="1"/>
  <c r="O1606" i="1"/>
  <c r="O2172" i="1"/>
  <c r="O1323" i="1"/>
  <c r="O1467" i="1"/>
  <c r="O1978" i="1"/>
  <c r="O1405" i="1"/>
  <c r="O1461" i="1"/>
  <c r="O1737" i="1"/>
  <c r="O1250" i="1"/>
  <c r="O761" i="1"/>
  <c r="O1362" i="1"/>
  <c r="O2171" i="1"/>
  <c r="O2170" i="1"/>
  <c r="O1474" i="1"/>
  <c r="O392" i="1"/>
  <c r="O688" i="1"/>
  <c r="O1076" i="1"/>
  <c r="O819" i="1"/>
  <c r="O683" i="1"/>
  <c r="O415" i="1"/>
  <c r="O1988" i="1"/>
  <c r="O1017" i="1"/>
  <c r="O387" i="1"/>
  <c r="O542" i="1"/>
  <c r="O889" i="1"/>
  <c r="O508" i="1"/>
  <c r="O679" i="1"/>
  <c r="O1070" i="1"/>
  <c r="O980" i="1"/>
  <c r="O1585" i="1"/>
  <c r="O1052" i="1"/>
  <c r="O1929" i="1"/>
  <c r="O2169" i="1"/>
  <c r="O1779" i="1"/>
  <c r="O224" i="1"/>
  <c r="O451" i="1"/>
  <c r="O1049" i="1"/>
  <c r="O808" i="1"/>
  <c r="O1928" i="1"/>
  <c r="O698" i="1"/>
  <c r="O1671" i="1"/>
  <c r="O1748" i="1"/>
  <c r="O1638" i="1"/>
  <c r="O251" i="1"/>
  <c r="O534" i="1"/>
  <c r="O277" i="1"/>
  <c r="O713" i="1"/>
  <c r="O762" i="1"/>
  <c r="O524" i="1"/>
  <c r="O273" i="1"/>
  <c r="O1981" i="1"/>
  <c r="O1969" i="1"/>
  <c r="O664" i="1"/>
  <c r="O436" i="1"/>
  <c r="O1891" i="1"/>
  <c r="O443" i="1"/>
  <c r="O344" i="1"/>
  <c r="O1198" i="1"/>
  <c r="O1304" i="1"/>
  <c r="O1281" i="1"/>
  <c r="O2168" i="1"/>
  <c r="O146" i="1"/>
  <c r="O286" i="1"/>
  <c r="O2167" i="1"/>
  <c r="O1716" i="1"/>
  <c r="O1477" i="1"/>
  <c r="O578" i="1"/>
  <c r="O1561" i="1"/>
  <c r="O1927" i="1"/>
  <c r="O1438" i="1"/>
  <c r="O1098" i="1"/>
  <c r="O1457" i="1"/>
  <c r="O2046" i="1"/>
  <c r="O1204" i="1"/>
  <c r="O2166" i="1"/>
  <c r="O1260" i="1"/>
  <c r="O647" i="1"/>
  <c r="O1696" i="1"/>
  <c r="O2165" i="1"/>
  <c r="O1283" i="1"/>
  <c r="O1675" i="1"/>
  <c r="O1617" i="1"/>
  <c r="O527" i="1"/>
  <c r="O1232" i="1"/>
  <c r="O1904" i="1"/>
  <c r="O545" i="1"/>
  <c r="O1392" i="1"/>
  <c r="O1943" i="1"/>
  <c r="O2098" i="1"/>
  <c r="O871" i="1"/>
  <c r="O2164" i="1"/>
  <c r="O1627" i="1"/>
  <c r="O646" i="1"/>
  <c r="O2163" i="1"/>
  <c r="O1620" i="1"/>
  <c r="O1264" i="1"/>
  <c r="O777" i="1"/>
  <c r="O234" i="1"/>
  <c r="O1354" i="1"/>
  <c r="O2038" i="1"/>
  <c r="O548" i="1"/>
  <c r="O805" i="1"/>
  <c r="O2162" i="1"/>
  <c r="O1197" i="1"/>
  <c r="O1800" i="1"/>
  <c r="O2017" i="1"/>
  <c r="O1609" i="1"/>
  <c r="O1133" i="1"/>
  <c r="O1097" i="1"/>
  <c r="O1552" i="1"/>
  <c r="O291" i="1"/>
  <c r="O510" i="1"/>
  <c r="O1445" i="1"/>
  <c r="O2161" i="1"/>
  <c r="O213" i="1"/>
  <c r="O1740" i="1"/>
  <c r="O1007" i="1"/>
  <c r="O1602" i="1"/>
  <c r="O936" i="1"/>
  <c r="O1497" i="1"/>
  <c r="O2160" i="1"/>
  <c r="O2094" i="1"/>
  <c r="O1110" i="1"/>
  <c r="O1965" i="1"/>
  <c r="O1756" i="1"/>
  <c r="O1544" i="1"/>
  <c r="O1614" i="1"/>
  <c r="O1319" i="1"/>
  <c r="O1913" i="1"/>
  <c r="O2093" i="1"/>
  <c r="O2159" i="1"/>
  <c r="O1391" i="1"/>
  <c r="O2049" i="1"/>
  <c r="O1626" i="1"/>
  <c r="O540" i="1"/>
  <c r="O919" i="1"/>
  <c r="O1595" i="1"/>
  <c r="O1530" i="1"/>
  <c r="O892" i="1"/>
  <c r="O215" i="1"/>
  <c r="O1584" i="1"/>
  <c r="O1435" i="1"/>
  <c r="O1854" i="1"/>
  <c r="O221" i="1"/>
  <c r="O1046" i="1"/>
  <c r="O1862" i="1"/>
  <c r="O1411" i="1"/>
  <c r="O1673" i="1"/>
  <c r="O1926" i="1"/>
  <c r="O1860" i="1"/>
  <c r="O711" i="1"/>
  <c r="O1792" i="1"/>
  <c r="O125" i="1"/>
  <c r="O1327" i="1"/>
  <c r="O1910" i="1"/>
  <c r="O1545" i="1"/>
  <c r="O431" i="1"/>
  <c r="O2040" i="1"/>
  <c r="O873" i="1"/>
  <c r="O1191" i="1"/>
  <c r="O645" i="1"/>
  <c r="O1849" i="1"/>
  <c r="O336" i="1"/>
  <c r="O1823" i="1"/>
  <c r="O2158" i="1"/>
  <c r="O544" i="1"/>
  <c r="O1550" i="1"/>
  <c r="O1764" i="1"/>
  <c r="O1173" i="1"/>
  <c r="O2157" i="1"/>
  <c r="O2036" i="1"/>
  <c r="O539" i="1"/>
  <c r="O1532" i="1"/>
  <c r="O2156" i="1"/>
  <c r="O1535" i="1"/>
  <c r="O1408" i="1"/>
  <c r="O939" i="1"/>
  <c r="O474" i="1"/>
  <c r="O1886" i="1"/>
  <c r="O1865" i="1"/>
  <c r="O1081" i="1"/>
  <c r="O1822" i="1"/>
  <c r="O729" i="1"/>
  <c r="O1839" i="1"/>
  <c r="O1338" i="1"/>
  <c r="O1925" i="1"/>
  <c r="O1292" i="1"/>
  <c r="O733" i="1"/>
  <c r="O1414" i="1"/>
  <c r="O2075" i="1"/>
  <c r="O1190" i="1"/>
  <c r="O235" i="1"/>
  <c r="O959" i="1"/>
  <c r="O2087" i="1"/>
  <c r="O1195" i="1"/>
  <c r="O2077" i="1"/>
  <c r="O388" i="1"/>
  <c r="O796" i="1"/>
  <c r="O1379" i="1"/>
  <c r="O316" i="1"/>
  <c r="O1784" i="1"/>
  <c r="O1536" i="1"/>
  <c r="O965" i="1"/>
  <c r="O1637" i="1"/>
  <c r="O591" i="1"/>
  <c r="O564" i="1"/>
  <c r="O955" i="1"/>
  <c r="O1814" i="1"/>
  <c r="O2078" i="1"/>
  <c r="O496" i="1"/>
  <c r="O1684" i="1"/>
  <c r="O905" i="1"/>
  <c r="O345" i="1"/>
  <c r="O150" i="1"/>
  <c r="O1026" i="1"/>
  <c r="O818" i="1"/>
  <c r="O600" i="1"/>
  <c r="O2045" i="1"/>
  <c r="O2155" i="1"/>
  <c r="O1811" i="1"/>
  <c r="O1094" i="1"/>
  <c r="O1830" i="1"/>
  <c r="O1513" i="1"/>
  <c r="O1705" i="1"/>
  <c r="O811" i="1"/>
  <c r="O1670" i="1"/>
  <c r="O1014" i="1"/>
  <c r="O1636" i="1"/>
  <c r="O1258" i="1"/>
  <c r="O937" i="1"/>
  <c r="O2042" i="1"/>
  <c r="O1873" i="1"/>
  <c r="O1337" i="1"/>
  <c r="O424" i="1"/>
  <c r="O644" i="1"/>
  <c r="O1821" i="1"/>
  <c r="O1843" i="1"/>
  <c r="O675" i="1"/>
  <c r="O1772" i="1"/>
  <c r="O622" i="1"/>
  <c r="O369" i="1"/>
  <c r="O1669" i="1"/>
  <c r="O1091" i="1"/>
  <c r="O1662" i="1"/>
  <c r="O2009" i="1"/>
  <c r="O1222" i="1"/>
  <c r="O1415" i="1"/>
  <c r="O1478" i="1"/>
  <c r="O1406" i="1"/>
  <c r="O668" i="1"/>
  <c r="O318" i="1"/>
  <c r="O1881" i="1"/>
  <c r="O1805" i="1"/>
  <c r="O680" i="1"/>
  <c r="O1146" i="1"/>
  <c r="O1832" i="1"/>
  <c r="O1506" i="1"/>
  <c r="O1957" i="1"/>
  <c r="O1439" i="1"/>
  <c r="O1125" i="1"/>
  <c r="O1554" i="1"/>
  <c r="O1677" i="1"/>
  <c r="O1688" i="1"/>
  <c r="O691" i="1"/>
  <c r="O981" i="1"/>
  <c r="O1994" i="1"/>
  <c r="O1437" i="1"/>
  <c r="O1085" i="1"/>
  <c r="O1959" i="1"/>
  <c r="O1990" i="1"/>
  <c r="O1651" i="1"/>
  <c r="O2022" i="1"/>
  <c r="O888" i="1"/>
  <c r="O624" i="1"/>
  <c r="O379" i="1"/>
  <c r="O1194" i="1"/>
  <c r="O1302" i="1"/>
  <c r="O1746" i="1"/>
  <c r="O756" i="1"/>
  <c r="O1564" i="1"/>
  <c r="O1744" i="1"/>
  <c r="O1781" i="1"/>
  <c r="O1212" i="1"/>
  <c r="O758" i="1"/>
  <c r="O1634" i="1"/>
  <c r="O1950" i="1"/>
  <c r="O2070" i="1"/>
  <c r="O1771" i="1"/>
  <c r="O961" i="1"/>
  <c r="O2083" i="1"/>
  <c r="O2027" i="1"/>
  <c r="O1766" i="1"/>
  <c r="O2069" i="1"/>
  <c r="O712" i="1"/>
  <c r="O866" i="1"/>
  <c r="O730" i="1"/>
  <c r="O874" i="1"/>
  <c r="O1625" i="1"/>
  <c r="O2283" i="1"/>
  <c r="O4055" i="1"/>
  <c r="O2933" i="1"/>
  <c r="O4054" i="1"/>
  <c r="O2457" i="1"/>
  <c r="O2253" i="1"/>
  <c r="O3143" i="1"/>
  <c r="O3691" i="1"/>
  <c r="O2258" i="1"/>
  <c r="O3368" i="1"/>
  <c r="O2665" i="1"/>
  <c r="O3552" i="1"/>
  <c r="O2243" i="1"/>
  <c r="O4053" i="1"/>
  <c r="O2656" i="1"/>
  <c r="O3179" i="1"/>
  <c r="O2907" i="1"/>
  <c r="O4052" i="1"/>
  <c r="O2643" i="1"/>
  <c r="O2228" i="1"/>
  <c r="O949" i="1"/>
  <c r="O1763" i="1"/>
  <c r="O2154" i="1"/>
  <c r="O1351" i="1"/>
  <c r="O1237" i="1"/>
  <c r="O1940" i="1"/>
  <c r="O1236" i="1"/>
  <c r="O865" i="1"/>
  <c r="O1020" i="1"/>
  <c r="O334" i="1"/>
  <c r="O923" i="1"/>
  <c r="O995" i="1"/>
  <c r="O1207" i="1"/>
  <c r="O1907" i="1"/>
  <c r="O1668" i="1"/>
  <c r="O989" i="1"/>
  <c r="O1242" i="1"/>
  <c r="O1090" i="1"/>
  <c r="O1664" i="1"/>
  <c r="O763" i="1"/>
  <c r="O956" i="1"/>
  <c r="O382" i="1"/>
  <c r="O371" i="1"/>
  <c r="O1368" i="1"/>
  <c r="O1128" i="1"/>
  <c r="O697" i="1"/>
  <c r="O1483" i="1"/>
  <c r="O1836" i="1"/>
  <c r="O589" i="1"/>
  <c r="O1025" i="1"/>
  <c r="O1924" i="1"/>
  <c r="O1807" i="1"/>
  <c r="O280" i="1"/>
  <c r="O1067" i="1"/>
  <c r="O114" i="1"/>
  <c r="O1434" i="1"/>
  <c r="O2020" i="1"/>
  <c r="O1923" i="1"/>
  <c r="O1583" i="1"/>
  <c r="O626" i="1"/>
  <c r="O921" i="1"/>
  <c r="O2699" i="1"/>
  <c r="O4051" i="1"/>
  <c r="O2210" i="1"/>
  <c r="O4050" i="1"/>
  <c r="O3097" i="1"/>
  <c r="O2260" i="1"/>
  <c r="O3200" i="1"/>
  <c r="O2840" i="1"/>
  <c r="O4049" i="1"/>
  <c r="O2943" i="1"/>
  <c r="O681" i="1"/>
  <c r="O2506" i="1"/>
  <c r="O2476" i="1"/>
  <c r="O1291" i="1"/>
  <c r="O3590" i="1"/>
  <c r="O2580" i="1"/>
  <c r="O2923" i="1"/>
  <c r="O3241" i="1"/>
  <c r="O1256" i="1"/>
  <c r="O2988" i="1"/>
  <c r="O3800" i="1"/>
  <c r="O2983" i="1"/>
  <c r="O3054" i="1"/>
  <c r="O4048" i="1"/>
  <c r="O4039" i="1"/>
  <c r="O3408" i="1"/>
  <c r="O3650" i="1"/>
  <c r="O3566" i="1"/>
  <c r="O3388" i="1"/>
  <c r="O3517" i="1"/>
  <c r="O2248" i="1"/>
  <c r="O2973" i="1"/>
  <c r="O4046" i="1"/>
  <c r="O2895" i="1"/>
  <c r="O2876" i="1"/>
  <c r="O2436" i="1"/>
  <c r="O3577" i="1"/>
  <c r="O2455" i="1"/>
  <c r="O3558" i="1"/>
  <c r="O2524" i="1"/>
  <c r="O2904" i="1"/>
  <c r="O2300" i="1"/>
  <c r="O2402" i="1"/>
  <c r="O3404" i="1"/>
  <c r="O2330" i="1"/>
  <c r="O2649" i="1"/>
  <c r="O2592" i="1"/>
  <c r="O2618" i="1"/>
  <c r="O2925" i="1"/>
  <c r="O2558" i="1"/>
  <c r="O2913" i="1"/>
  <c r="O3374" i="1"/>
  <c r="O3601" i="1"/>
  <c r="O2474" i="1"/>
  <c r="O3153" i="1"/>
  <c r="O2576" i="1"/>
  <c r="O2848" i="1"/>
  <c r="O2467" i="1"/>
  <c r="O3455" i="1"/>
  <c r="O3287" i="1"/>
  <c r="O3415" i="1"/>
  <c r="O3019" i="1"/>
  <c r="O2660" i="1"/>
  <c r="O3401" i="1"/>
  <c r="O4045" i="1"/>
  <c r="O3433" i="1"/>
  <c r="O3617" i="1"/>
  <c r="O3221" i="1"/>
  <c r="O3495" i="1"/>
  <c r="O3328" i="1"/>
  <c r="O2595" i="1"/>
  <c r="O2746" i="1"/>
  <c r="O3527" i="1"/>
  <c r="O3605" i="1"/>
  <c r="O3626" i="1"/>
  <c r="O2238" i="1"/>
  <c r="O2938" i="1"/>
  <c r="O2611" i="1"/>
  <c r="O3540" i="1"/>
  <c r="O3013" i="1"/>
  <c r="O2650" i="1"/>
  <c r="O3576" i="1"/>
  <c r="O2672" i="1"/>
  <c r="O2529" i="1"/>
  <c r="O2224" i="1"/>
  <c r="O4044" i="1"/>
  <c r="O3475" i="1"/>
  <c r="O2967" i="1"/>
  <c r="O3625" i="1"/>
  <c r="O4043" i="1"/>
  <c r="O4042" i="1"/>
  <c r="O3671" i="1"/>
  <c r="O4041" i="1"/>
  <c r="O3359" i="1"/>
  <c r="O3480" i="1"/>
  <c r="O2465" i="1"/>
  <c r="O1429" i="1"/>
  <c r="O1383" i="1"/>
  <c r="O362" i="1"/>
  <c r="O454" i="1"/>
  <c r="O276" i="1"/>
  <c r="O604" i="1"/>
  <c r="O1221" i="1"/>
  <c r="O1185" i="1"/>
  <c r="O674" i="1"/>
  <c r="O1162" i="1"/>
  <c r="O1329" i="1"/>
  <c r="O1249" i="1"/>
  <c r="O2000" i="1"/>
  <c r="O227" i="1"/>
  <c r="O708" i="1"/>
  <c r="O1245" i="1"/>
  <c r="O1080" i="1"/>
  <c r="O472" i="1"/>
  <c r="O695" i="1"/>
  <c r="O2153" i="1"/>
  <c r="O1377" i="1"/>
  <c r="O1201" i="1"/>
  <c r="O354" i="1"/>
  <c r="O619" i="1"/>
  <c r="O502" i="1"/>
  <c r="O134" i="1"/>
  <c r="O191" i="1"/>
  <c r="O1667" i="1"/>
  <c r="O1942" i="1"/>
  <c r="O960" i="1"/>
  <c r="O1992" i="1"/>
  <c r="O816" i="1"/>
  <c r="O1968" i="1"/>
  <c r="O1440" i="1"/>
  <c r="O1711" i="1"/>
  <c r="O1654" i="1"/>
  <c r="O1055" i="1"/>
  <c r="O399" i="1"/>
  <c r="O927" i="1"/>
  <c r="O773" i="1"/>
  <c r="O393" i="1"/>
  <c r="O864" i="1"/>
  <c r="O1902" i="1"/>
  <c r="O304" i="1"/>
  <c r="O1310" i="1"/>
  <c r="O831" i="1"/>
  <c r="O1072" i="1"/>
  <c r="O1901" i="1"/>
  <c r="O1263" i="1"/>
  <c r="O122" i="1"/>
  <c r="O2152" i="1"/>
  <c r="O887" i="1"/>
  <c r="O1663" i="1"/>
  <c r="O1610" i="1"/>
  <c r="O332" i="1"/>
  <c r="O1501" i="1"/>
  <c r="O77" i="1"/>
  <c r="O2039" i="1"/>
  <c r="O1538" i="1"/>
  <c r="O1648" i="1"/>
  <c r="O2151" i="1"/>
  <c r="O312" i="1"/>
  <c r="O2150" i="1"/>
  <c r="O1166" i="1"/>
  <c r="O1460" i="1"/>
  <c r="O810" i="1"/>
  <c r="O2026" i="1"/>
  <c r="O471" i="1"/>
  <c r="O1778" i="1"/>
  <c r="O658" i="1"/>
  <c r="O1223" i="1"/>
  <c r="O1859" i="1"/>
  <c r="O653" i="1"/>
  <c r="O1043" i="1"/>
  <c r="O335" i="1"/>
  <c r="O2065" i="1"/>
  <c r="O1787" i="1"/>
  <c r="O320" i="1"/>
  <c r="O1469" i="1"/>
  <c r="O2062" i="1"/>
  <c r="O1428" i="1"/>
  <c r="O373" i="1"/>
  <c r="O1427" i="1"/>
  <c r="O1028" i="1"/>
  <c r="O1040" i="1"/>
  <c r="O1235" i="1"/>
  <c r="O1970" i="1"/>
  <c r="O1363" i="1"/>
  <c r="O807" i="1"/>
  <c r="O1206" i="1"/>
  <c r="O2981" i="1"/>
  <c r="O2978" i="1"/>
  <c r="O2971" i="1"/>
  <c r="O3656" i="1"/>
  <c r="O3956" i="1"/>
  <c r="O4040" i="1"/>
  <c r="O2969" i="1"/>
  <c r="O3215" i="1"/>
  <c r="O3841" i="1"/>
  <c r="O3687" i="1"/>
  <c r="O4036" i="1"/>
  <c r="O3012" i="1"/>
  <c r="O3672" i="1"/>
  <c r="O2893" i="1"/>
  <c r="O3516" i="1"/>
  <c r="O4035" i="1"/>
  <c r="O3191" i="1"/>
  <c r="O4034" i="1"/>
  <c r="O2512" i="1"/>
  <c r="O3677" i="1"/>
  <c r="O1348" i="1"/>
  <c r="O1682" i="1"/>
  <c r="O1864" i="1"/>
  <c r="O596" i="1"/>
  <c r="O673" i="1"/>
  <c r="O1939" i="1"/>
  <c r="O1290" i="1"/>
  <c r="O1694" i="1"/>
  <c r="O1484" i="1"/>
  <c r="O1426" i="1"/>
  <c r="O1935" i="1"/>
  <c r="O1777" i="1"/>
  <c r="O2149" i="1"/>
  <c r="O629" i="1"/>
  <c r="O755" i="1"/>
  <c r="O1735" i="1"/>
  <c r="O1653" i="1"/>
  <c r="O2148" i="1"/>
  <c r="O2147" i="1"/>
  <c r="O656" i="1"/>
  <c r="O2433" i="1"/>
  <c r="O2750" i="1"/>
  <c r="O2428" i="1"/>
  <c r="O2487" i="1"/>
  <c r="O2764" i="1"/>
  <c r="O2234" i="1"/>
  <c r="O3676" i="1"/>
  <c r="O3614" i="1"/>
  <c r="O2614" i="1"/>
  <c r="O2347" i="1"/>
  <c r="O3682" i="1"/>
  <c r="O3645" i="1"/>
  <c r="O2985" i="1"/>
  <c r="O3533" i="1"/>
  <c r="O2728" i="1"/>
  <c r="O2548" i="1"/>
  <c r="O2863" i="1"/>
  <c r="O3245" i="1"/>
  <c r="O3624" i="1"/>
  <c r="O3240" i="1"/>
  <c r="O2232" i="1"/>
  <c r="O4033" i="1"/>
  <c r="O2898" i="1"/>
  <c r="O2883" i="1"/>
  <c r="O2507" i="1"/>
  <c r="O2881" i="1"/>
  <c r="O4032" i="1"/>
  <c r="O3324" i="1"/>
  <c r="O2734" i="1"/>
  <c r="O2986" i="1"/>
  <c r="O3173" i="1"/>
  <c r="O2338" i="1"/>
  <c r="O4031" i="1"/>
  <c r="O3470" i="1"/>
  <c r="O2862" i="1"/>
  <c r="O2379" i="1"/>
  <c r="O3351" i="1"/>
  <c r="O2533" i="1"/>
  <c r="O2372" i="1"/>
  <c r="O4030" i="1"/>
  <c r="O2468" i="1"/>
  <c r="O3410" i="1"/>
  <c r="O3051" i="1"/>
  <c r="O2683" i="1"/>
  <c r="O4029" i="1"/>
  <c r="O3583" i="1"/>
  <c r="O2837" i="1"/>
  <c r="O2337" i="1"/>
  <c r="O4028" i="1"/>
  <c r="O2879" i="1"/>
  <c r="O2596" i="1"/>
  <c r="O3208" i="1"/>
  <c r="O2302" i="1"/>
  <c r="O2516" i="1"/>
  <c r="O3206" i="1"/>
  <c r="O4027" i="1"/>
  <c r="O3103" i="1"/>
  <c r="O3575" i="1"/>
  <c r="O3340" i="1"/>
  <c r="O2384" i="1"/>
  <c r="O2794" i="1"/>
  <c r="O3083" i="1"/>
  <c r="O4026" i="1"/>
  <c r="O2526" i="1"/>
  <c r="O2872" i="1"/>
  <c r="O2267" i="1"/>
  <c r="O2304" i="1"/>
  <c r="O4025" i="1"/>
  <c r="O3072" i="1"/>
  <c r="O4024" i="1"/>
  <c r="O2915" i="1"/>
  <c r="O3190" i="1"/>
  <c r="O3448" i="1"/>
  <c r="O4023" i="1"/>
  <c r="O4022" i="1"/>
  <c r="O2387" i="1"/>
  <c r="O2835" i="1"/>
  <c r="O4021" i="1"/>
  <c r="O4020" i="1"/>
  <c r="O3189" i="1"/>
  <c r="O1582" i="1"/>
  <c r="O1117" i="1"/>
  <c r="O842" i="1"/>
  <c r="O2146" i="1"/>
  <c r="O1307" i="1"/>
  <c r="O284" i="1"/>
  <c r="O348" i="1"/>
  <c r="O1275" i="1"/>
  <c r="O998" i="1"/>
  <c r="O1155" i="1"/>
  <c r="O2145" i="1"/>
  <c r="O1394" i="1"/>
  <c r="O2024" i="1"/>
  <c r="O841" i="1"/>
  <c r="O1309" i="1"/>
  <c r="O1646" i="1"/>
  <c r="O934" i="1"/>
  <c r="O769" i="1"/>
  <c r="O2144" i="1"/>
  <c r="O2143" i="1"/>
  <c r="O567" i="1"/>
  <c r="O1511" i="1"/>
  <c r="O1419" i="1"/>
  <c r="O643" i="1"/>
  <c r="O514" i="1"/>
  <c r="O195" i="1"/>
  <c r="O1311" i="1"/>
  <c r="O685" i="1"/>
  <c r="O1053" i="1"/>
  <c r="O2043" i="1"/>
  <c r="O1280" i="1"/>
  <c r="O1739" i="1"/>
  <c r="O2054" i="1"/>
  <c r="O722" i="1"/>
  <c r="O1095" i="1"/>
  <c r="O1189" i="1"/>
  <c r="O988" i="1"/>
  <c r="O678" i="1"/>
  <c r="O1802" i="1"/>
  <c r="O597" i="1"/>
  <c r="O601" i="1"/>
  <c r="O943" i="1"/>
  <c r="O1858" i="1"/>
  <c r="O1706" i="1"/>
  <c r="O975" i="1"/>
  <c r="O1556" i="1"/>
  <c r="O450" i="1"/>
  <c r="O1159" i="1"/>
  <c r="O1322" i="1"/>
  <c r="O1729" i="1"/>
  <c r="O1471" i="1"/>
  <c r="O1900" i="1"/>
  <c r="O1728" i="1"/>
  <c r="O868" i="1"/>
  <c r="O918" i="1"/>
  <c r="O1521" i="1"/>
  <c r="O883" i="1"/>
  <c r="O1006" i="1"/>
  <c r="O854" i="1"/>
  <c r="O1473" i="1"/>
  <c r="O4019" i="1"/>
  <c r="O3047" i="1"/>
  <c r="O2448" i="1"/>
  <c r="O3380" i="1"/>
  <c r="O2762" i="1"/>
  <c r="O2972" i="1"/>
  <c r="O2607" i="1"/>
  <c r="O3457" i="1"/>
  <c r="O4018" i="1"/>
  <c r="O4017" i="1"/>
  <c r="O2703" i="1"/>
  <c r="O3414" i="1"/>
  <c r="O2606" i="1"/>
  <c r="O3219" i="1"/>
  <c r="O3062" i="1"/>
  <c r="O4016" i="1"/>
  <c r="O3159" i="1"/>
  <c r="O3423" i="1"/>
  <c r="O3247" i="1"/>
  <c r="O3259" i="1"/>
  <c r="O4015" i="1"/>
  <c r="O2698" i="1"/>
  <c r="O2658" i="1"/>
  <c r="O3280" i="1"/>
  <c r="O2701" i="1"/>
  <c r="O2259" i="1"/>
  <c r="O4014" i="1"/>
  <c r="O2534" i="1"/>
  <c r="O2664" i="1"/>
  <c r="O4013" i="1"/>
  <c r="O4012" i="1"/>
  <c r="O3163" i="1"/>
  <c r="O3169" i="1"/>
  <c r="O2422" i="1"/>
  <c r="O2435" i="1"/>
  <c r="O2486" i="1"/>
  <c r="O2845" i="1"/>
  <c r="O4011" i="1"/>
  <c r="O2408" i="1"/>
  <c r="O3337" i="1"/>
  <c r="O1645" i="1"/>
  <c r="O94" i="1"/>
  <c r="O462" i="1"/>
  <c r="O192" i="1"/>
  <c r="O790" i="1"/>
  <c r="O32" i="1"/>
  <c r="O2" i="1"/>
  <c r="O1324" i="1"/>
  <c r="O908" i="1"/>
  <c r="O1555" i="1"/>
  <c r="O346" i="1"/>
  <c r="O1542" i="1"/>
  <c r="O253" i="1"/>
  <c r="O71" i="1"/>
  <c r="O1447" i="1"/>
  <c r="O490" i="1"/>
  <c r="O139" i="1"/>
  <c r="O526" i="1"/>
  <c r="O183" i="1"/>
  <c r="O16" i="1"/>
  <c r="O911" i="1"/>
  <c r="O1241" i="1"/>
  <c r="O1616" i="1"/>
  <c r="O846" i="1"/>
  <c r="O859" i="1"/>
  <c r="O170" i="1"/>
  <c r="O947" i="1"/>
  <c r="O1758" i="1"/>
  <c r="O621" i="1"/>
  <c r="O1967" i="1"/>
  <c r="O427" i="1"/>
  <c r="O1826" i="1"/>
  <c r="O204" i="1"/>
  <c r="O108" i="1"/>
  <c r="O1087" i="1"/>
  <c r="O2693" i="1"/>
  <c r="O2814" i="1"/>
  <c r="O1608" i="1"/>
  <c r="O2364" i="1"/>
  <c r="O2284" i="1"/>
  <c r="O3265" i="1"/>
  <c r="O4010" i="1"/>
  <c r="O3385" i="1"/>
  <c r="O2438" i="1"/>
  <c r="O2828" i="1"/>
  <c r="O3329" i="1"/>
  <c r="O3681" i="1"/>
  <c r="O3239" i="1"/>
  <c r="O3264" i="1"/>
  <c r="O3557" i="1"/>
  <c r="O2688" i="1"/>
  <c r="O3685" i="1"/>
  <c r="O3481" i="1"/>
  <c r="O4009" i="1"/>
  <c r="O4008" i="1"/>
  <c r="O3613" i="1"/>
  <c r="O3156" i="1"/>
  <c r="O3420" i="1"/>
  <c r="O2418" i="1"/>
  <c r="O3272" i="1"/>
  <c r="O3212" i="1"/>
  <c r="O3383" i="1"/>
  <c r="O3633" i="1"/>
  <c r="O2555" i="1"/>
  <c r="O2265" i="1"/>
  <c r="O2769" i="1"/>
  <c r="O2230" i="1"/>
  <c r="O2425" i="1"/>
  <c r="O2376" i="1"/>
  <c r="O2670" i="1"/>
  <c r="O2807" i="1"/>
  <c r="O749" i="1"/>
  <c r="O341" i="1"/>
  <c r="O1154" i="1"/>
  <c r="O389" i="1"/>
  <c r="O786" i="1"/>
  <c r="O1633" i="1"/>
  <c r="O1531" i="1"/>
  <c r="O1366" i="1"/>
  <c r="O1681" i="1"/>
  <c r="O3187" i="1"/>
  <c r="O3716" i="1"/>
  <c r="O3185" i="1"/>
  <c r="O3959" i="1"/>
  <c r="O3889" i="1"/>
  <c r="O3961" i="1"/>
  <c r="O3129" i="1"/>
  <c r="O3891" i="1"/>
  <c r="O3491" i="1"/>
  <c r="O3666" i="1"/>
  <c r="O3390" i="1"/>
  <c r="O3198" i="1"/>
  <c r="O3482" i="1"/>
  <c r="O3609" i="1"/>
  <c r="O3842" i="1"/>
  <c r="O3869" i="1"/>
  <c r="O3683" i="1"/>
  <c r="O3996" i="1"/>
  <c r="O4007" i="1"/>
  <c r="O3188" i="1"/>
  <c r="O1450" i="1"/>
  <c r="O368" i="1"/>
  <c r="O1815" i="1"/>
  <c r="O364" i="1"/>
  <c r="O282" i="1"/>
  <c r="O2142" i="1"/>
  <c r="O1421" i="1"/>
  <c r="O104" i="1"/>
  <c r="O554" i="1"/>
  <c r="O1002" i="1"/>
  <c r="O394" i="1"/>
  <c r="O684" i="1"/>
  <c r="O1168" i="1"/>
  <c r="O53" i="1"/>
  <c r="O1096" i="1"/>
  <c r="O34" i="1"/>
  <c r="O19" i="1"/>
  <c r="O1024" i="1"/>
  <c r="O625" i="1"/>
  <c r="O478" i="1"/>
  <c r="O500" i="1"/>
  <c r="O281" i="1"/>
  <c r="O1468" i="1"/>
  <c r="O39" i="1"/>
  <c r="O1004" i="1"/>
  <c r="O350" i="1"/>
  <c r="O1786" i="1"/>
  <c r="O1917" i="1"/>
  <c r="O333" i="1"/>
  <c r="O8" i="1"/>
  <c r="O518" i="1"/>
  <c r="O132" i="1"/>
  <c r="O212" i="1"/>
  <c r="O87" i="1"/>
  <c r="O1181" i="1"/>
  <c r="O1331" i="1"/>
  <c r="O1559" i="1"/>
  <c r="O1846" i="1"/>
  <c r="O118" i="1"/>
  <c r="O52" i="1"/>
  <c r="O2789" i="1"/>
  <c r="O3196" i="1"/>
  <c r="O2331" i="1"/>
  <c r="O2826" i="1"/>
  <c r="O2466" i="1"/>
  <c r="O2645" i="1"/>
  <c r="O3697" i="1"/>
  <c r="O4006" i="1"/>
  <c r="O3469" i="1"/>
  <c r="O3087" i="1"/>
  <c r="O4005" i="1"/>
  <c r="O3649" i="1"/>
  <c r="O2917" i="1"/>
  <c r="O3021" i="1"/>
  <c r="O3468" i="1"/>
  <c r="O3467" i="1"/>
  <c r="O4004" i="1"/>
  <c r="O3323" i="1"/>
  <c r="O3698" i="1"/>
  <c r="O2691" i="1"/>
  <c r="O3395" i="1"/>
  <c r="O3209" i="1"/>
  <c r="O2966" i="1"/>
  <c r="O2961" i="1"/>
  <c r="O2959" i="1"/>
  <c r="O2947" i="1"/>
  <c r="O2945" i="1"/>
  <c r="O2931" i="1"/>
  <c r="O2927" i="1"/>
  <c r="O3277" i="1"/>
  <c r="O3460" i="1"/>
  <c r="O3704" i="1"/>
  <c r="O3322" i="1"/>
  <c r="O3281" i="1"/>
  <c r="O2918" i="1"/>
  <c r="O3530" i="1"/>
  <c r="O2914" i="1"/>
  <c r="O2903" i="1"/>
  <c r="O3441" i="1"/>
  <c r="O2902" i="1"/>
  <c r="O2073" i="1"/>
  <c r="O1124" i="1"/>
  <c r="O1240" i="1"/>
  <c r="O901" i="1"/>
  <c r="O1458" i="1"/>
  <c r="O1340" i="1"/>
  <c r="O792" i="1"/>
  <c r="O410" i="1"/>
  <c r="O1396" i="1"/>
  <c r="O1697" i="1"/>
  <c r="O1948" i="1"/>
  <c r="O1690" i="1"/>
  <c r="O1801" i="1"/>
  <c r="O863" i="1"/>
  <c r="O1109" i="1"/>
  <c r="O269" i="1"/>
  <c r="O1952" i="1"/>
  <c r="O402" i="1"/>
  <c r="O1619" i="1"/>
  <c r="O1358" i="1"/>
  <c r="O1635" i="1"/>
  <c r="O2048" i="1"/>
  <c r="O1057" i="1"/>
  <c r="O1188" i="1"/>
  <c r="O963" i="1"/>
  <c r="O1604" i="1"/>
  <c r="O1496" i="1"/>
  <c r="O1153" i="1"/>
  <c r="O718" i="1"/>
  <c r="O2019" i="1"/>
  <c r="O2141" i="1"/>
  <c r="O1557" i="1"/>
  <c r="O1347" i="1"/>
  <c r="O1767" i="1"/>
  <c r="O1063" i="1"/>
  <c r="O2035" i="1"/>
  <c r="O1829" i="1"/>
  <c r="O401" i="1"/>
  <c r="O2140" i="1"/>
  <c r="O1214" i="1"/>
  <c r="O3992" i="1"/>
  <c r="O3569" i="1"/>
  <c r="O3991" i="1"/>
  <c r="O2719" i="1"/>
  <c r="O3990" i="1"/>
  <c r="O2537" i="1"/>
  <c r="O3082" i="1"/>
  <c r="O3989" i="1"/>
  <c r="O3988" i="1"/>
  <c r="O3987" i="1"/>
  <c r="O3479" i="1"/>
  <c r="O3171" i="1"/>
  <c r="O3986" i="1"/>
  <c r="O3985" i="1"/>
  <c r="O3292" i="1"/>
  <c r="O3984" i="1"/>
  <c r="O3983" i="1"/>
  <c r="O3982" i="1"/>
  <c r="O3535" i="1"/>
  <c r="O3006" i="1"/>
  <c r="O1051" i="1"/>
  <c r="O247" i="1"/>
  <c r="O1451" i="1"/>
  <c r="O1074" i="1"/>
  <c r="O2139" i="1"/>
  <c r="O686" i="1"/>
  <c r="O1918" i="1"/>
  <c r="O661" i="1"/>
  <c r="O754" i="1"/>
  <c r="O1652" i="1"/>
  <c r="O813" i="1"/>
  <c r="O584" i="1"/>
  <c r="O1376" i="1"/>
  <c r="O2082" i="1"/>
  <c r="O168" i="1"/>
  <c r="O1649" i="1"/>
  <c r="O875" i="1"/>
  <c r="O1034" i="1"/>
  <c r="O2072" i="1"/>
  <c r="O1069" i="1"/>
  <c r="O2138" i="1"/>
  <c r="O592" i="1"/>
  <c r="O687" i="1"/>
  <c r="O337" i="1"/>
  <c r="O1490" i="1"/>
  <c r="O1518" i="1"/>
  <c r="O2096" i="1"/>
  <c r="O2137" i="1"/>
  <c r="O570" i="1"/>
  <c r="O672" i="1"/>
  <c r="O1656" i="1"/>
  <c r="O1036" i="1"/>
  <c r="O1349" i="1"/>
  <c r="O898" i="1"/>
  <c r="O2136" i="1"/>
  <c r="O302" i="1"/>
  <c r="O1130" i="1"/>
  <c r="O953" i="1"/>
  <c r="O1150" i="1"/>
  <c r="O1601" i="1"/>
  <c r="O1958" i="1"/>
  <c r="O1755" i="1"/>
  <c r="O1175" i="1"/>
  <c r="O1750" i="1"/>
  <c r="O298" i="1"/>
  <c r="O295" i="1"/>
  <c r="O1949" i="1"/>
  <c r="O422" i="1"/>
  <c r="O587" i="1"/>
  <c r="O977" i="1"/>
  <c r="O1834" i="1"/>
  <c r="O1289" i="1"/>
  <c r="O1328" i="1"/>
  <c r="O81" i="1"/>
  <c r="O355" i="1"/>
  <c r="O328" i="1"/>
  <c r="O1257" i="1"/>
  <c r="O248" i="1"/>
  <c r="O727" i="1"/>
  <c r="O1299" i="1"/>
  <c r="O3447" i="1"/>
  <c r="O3981" i="1"/>
  <c r="O3379" i="1"/>
  <c r="O3980" i="1"/>
  <c r="O3581" i="1"/>
  <c r="O3326" i="1"/>
  <c r="O3486" i="1"/>
  <c r="O3979" i="1"/>
  <c r="O3631" i="1"/>
  <c r="O3690" i="1"/>
  <c r="O3269" i="1"/>
  <c r="O3116" i="1"/>
  <c r="O3684" i="1"/>
  <c r="O3689" i="1"/>
  <c r="O3978" i="1"/>
  <c r="O3596" i="1"/>
  <c r="O3146" i="1"/>
  <c r="O3637" i="1"/>
  <c r="O3446" i="1"/>
  <c r="O3623" i="1"/>
  <c r="O2601" i="1"/>
  <c r="O3977" i="1"/>
  <c r="O3612" i="1"/>
  <c r="O3976" i="1"/>
  <c r="O3600" i="1"/>
  <c r="O3303" i="1"/>
  <c r="O2963" i="1"/>
  <c r="O3224" i="1"/>
  <c r="O3975" i="1"/>
  <c r="O3290" i="1"/>
  <c r="O3974" i="1"/>
  <c r="O3076" i="1"/>
  <c r="O3445" i="1"/>
  <c r="O2451" i="1"/>
  <c r="O2310" i="1"/>
  <c r="O2475" i="1"/>
  <c r="O3973" i="1"/>
  <c r="O2560" i="1"/>
  <c r="O3339" i="1"/>
  <c r="O3261" i="1"/>
  <c r="O2891" i="1"/>
  <c r="O2890" i="1"/>
  <c r="O2868" i="1"/>
  <c r="O2865" i="1"/>
  <c r="O3260" i="1"/>
  <c r="O2860" i="1"/>
  <c r="O3148" i="1"/>
  <c r="O3126" i="1"/>
  <c r="O2850" i="1"/>
  <c r="O3207" i="1"/>
  <c r="O2847" i="1"/>
  <c r="O3222" i="1"/>
  <c r="O3555" i="1"/>
  <c r="O3413" i="1"/>
  <c r="O2832" i="1"/>
  <c r="O3551" i="1"/>
  <c r="O3450" i="1"/>
  <c r="O3801" i="1"/>
  <c r="O3710" i="1"/>
  <c r="O3653" i="1"/>
  <c r="O3305" i="1"/>
  <c r="O2824" i="1"/>
  <c r="O2821" i="1"/>
  <c r="O2819" i="1"/>
  <c r="O3887" i="1"/>
  <c r="O2795" i="1"/>
  <c r="O3122" i="1"/>
  <c r="O3060" i="1"/>
  <c r="O3793" i="1"/>
  <c r="O2784" i="1"/>
  <c r="O3297" i="1"/>
  <c r="O2771" i="1"/>
  <c r="O3274" i="1"/>
  <c r="O3559" i="1"/>
  <c r="O3870" i="1"/>
  <c r="O2760" i="1"/>
  <c r="O2751" i="1"/>
  <c r="O2748" i="1"/>
  <c r="O3970" i="1"/>
  <c r="O2741" i="1"/>
  <c r="O3121" i="1"/>
  <c r="O3950" i="1"/>
  <c r="O2723" i="1"/>
  <c r="O2718" i="1"/>
  <c r="O2697" i="1"/>
  <c r="O3439" i="1"/>
  <c r="O3158" i="1"/>
  <c r="O2695" i="1"/>
  <c r="O2694" i="1"/>
  <c r="O3375" i="1"/>
  <c r="O2687" i="1"/>
  <c r="O2686" i="1"/>
  <c r="O3313" i="1"/>
  <c r="O3610" i="1"/>
  <c r="O3157" i="1"/>
  <c r="O2684" i="1"/>
  <c r="O3204" i="1"/>
  <c r="O3789" i="1"/>
  <c r="O2680" i="1"/>
  <c r="O2669" i="1"/>
  <c r="O1446" i="1"/>
  <c r="O141" i="1"/>
  <c r="O1905" i="1"/>
  <c r="O1156" i="1"/>
  <c r="O64" i="1"/>
  <c r="O1753" i="1"/>
  <c r="O1791" i="1"/>
  <c r="O231" i="1"/>
  <c r="O1404" i="1"/>
  <c r="O494" i="1"/>
  <c r="O1738" i="1"/>
  <c r="O1436" i="1"/>
  <c r="O179" i="1"/>
  <c r="O62" i="1"/>
  <c r="O3258" i="1"/>
  <c r="O2761" i="1"/>
  <c r="O2508" i="1"/>
  <c r="O2273" i="1"/>
  <c r="O2958" i="1"/>
  <c r="O2329" i="1"/>
  <c r="O1252" i="1"/>
  <c r="O1315" i="1"/>
  <c r="O822" i="1"/>
  <c r="O1581" i="1"/>
  <c r="O1572" i="1"/>
  <c r="O1715" i="1"/>
  <c r="O398" i="1"/>
  <c r="O315" i="1"/>
  <c r="O1301" i="1"/>
  <c r="O1568" i="1"/>
  <c r="O80" i="1"/>
  <c r="O1380" i="1"/>
  <c r="O1877" i="1"/>
  <c r="O1384" i="1"/>
  <c r="O1369" i="1"/>
  <c r="O1892" i="1"/>
  <c r="O1971" i="1"/>
  <c r="O1220" i="1"/>
  <c r="O343" i="1"/>
  <c r="O585" i="1"/>
  <c r="O1885" i="1"/>
  <c r="O109" i="1"/>
  <c r="O1486" i="1"/>
  <c r="O1989" i="1"/>
  <c r="O453" i="1"/>
  <c r="O743" i="1"/>
  <c r="O476" i="1"/>
  <c r="O1278" i="1"/>
  <c r="O1344" i="1"/>
  <c r="O327" i="1"/>
  <c r="O1570" i="1"/>
  <c r="O1336" i="1"/>
  <c r="O2071" i="1"/>
  <c r="O860" i="1"/>
  <c r="O2080" i="1"/>
  <c r="O814" i="1"/>
  <c r="O1413" i="1"/>
  <c r="O1946" i="1"/>
  <c r="O287" i="1"/>
  <c r="O288" i="1"/>
  <c r="O88" i="1"/>
  <c r="O428" i="1"/>
  <c r="O163" i="1"/>
  <c r="O521" i="1"/>
  <c r="O1442" i="1"/>
  <c r="O86" i="1"/>
  <c r="O870" i="1"/>
  <c r="O216" i="1"/>
  <c r="O21" i="1"/>
  <c r="O154" i="1"/>
  <c r="O47" i="1"/>
  <c r="O13" i="1"/>
  <c r="O1714" i="1"/>
  <c r="O97" i="1"/>
  <c r="O120" i="1"/>
  <c r="O138" i="1"/>
  <c r="O303" i="1"/>
  <c r="O972" i="1"/>
  <c r="O425" i="1"/>
  <c r="O46" i="1"/>
  <c r="O117" i="1"/>
  <c r="O11" i="1"/>
  <c r="O473" i="1"/>
  <c r="O54" i="1"/>
  <c r="O214" i="1"/>
  <c r="O149" i="1"/>
  <c r="O76" i="1"/>
  <c r="O1077" i="1"/>
  <c r="O161" i="1"/>
  <c r="O580" i="1"/>
  <c r="O33" i="1"/>
  <c r="O352" i="1"/>
  <c r="O1350" i="1"/>
  <c r="O1540" i="1"/>
  <c r="O2068" i="1"/>
  <c r="O10" i="1"/>
  <c r="O99" i="1"/>
  <c r="O3" i="1"/>
  <c r="O20" i="1"/>
  <c r="O42" i="1"/>
  <c r="O164" i="1"/>
  <c r="O669" i="1"/>
  <c r="O551" i="1"/>
  <c r="O106" i="1"/>
  <c r="O61" i="1"/>
  <c r="O435" i="1"/>
  <c r="O26" i="1"/>
  <c r="O115" i="1"/>
  <c r="O69" i="1"/>
  <c r="O23" i="1"/>
  <c r="O726" i="1"/>
  <c r="O339" i="1"/>
  <c r="O25" i="1"/>
  <c r="O395" i="1"/>
  <c r="O1267" i="1"/>
  <c r="O36" i="1"/>
  <c r="O193" i="1"/>
  <c r="O1444" i="1"/>
  <c r="O372" i="1"/>
  <c r="O1284" i="1"/>
  <c r="O1906" i="1"/>
  <c r="O1842" i="1"/>
  <c r="O791" i="1"/>
  <c r="O1895" i="1"/>
  <c r="O1449" i="1"/>
  <c r="O403" i="1"/>
  <c r="O144" i="1"/>
  <c r="O260" i="1"/>
  <c r="O1012" i="1"/>
  <c r="O267" i="1"/>
  <c r="O1118" i="1"/>
  <c r="O446" i="1"/>
  <c r="O1828" i="1"/>
  <c r="O2135" i="1"/>
  <c r="O1698" i="1"/>
  <c r="O442" i="1"/>
  <c r="O603" i="1"/>
  <c r="O1208" i="1"/>
  <c r="O48" i="1"/>
  <c r="O95" i="1"/>
  <c r="O59" i="1"/>
  <c r="O468" i="1"/>
  <c r="O602" i="1"/>
  <c r="O35" i="1"/>
  <c r="O1031" i="1"/>
  <c r="O839" i="1"/>
  <c r="O60" i="1"/>
  <c r="O79" i="1"/>
  <c r="O29" i="1"/>
  <c r="O867" i="1"/>
  <c r="O289" i="1"/>
  <c r="O67" i="1"/>
  <c r="O85" i="1"/>
  <c r="O31" i="1"/>
  <c r="O1202" i="1"/>
  <c r="O12" i="1"/>
  <c r="O152" i="1"/>
  <c r="O72" i="1"/>
  <c r="O63" i="1"/>
  <c r="O437" i="1"/>
  <c r="O1352" i="1"/>
  <c r="O378" i="1"/>
  <c r="O538" i="1"/>
  <c r="O2067" i="1"/>
  <c r="O720" i="1"/>
  <c r="O187" i="1"/>
  <c r="O1674" i="1"/>
  <c r="O702" i="1"/>
  <c r="O2134" i="1"/>
  <c r="O1418" i="1"/>
  <c r="O299" i="1"/>
  <c r="O2133" i="1"/>
  <c r="O812" i="1"/>
  <c r="O853" i="1"/>
  <c r="O470" i="1"/>
  <c r="O537" i="1"/>
  <c r="O1709" i="1"/>
  <c r="O609" i="1"/>
  <c r="O1089" i="1"/>
  <c r="O968" i="1"/>
  <c r="O3218" i="1"/>
  <c r="O3256" i="1"/>
  <c r="O2798" i="1"/>
  <c r="O2419" i="1"/>
  <c r="O3001" i="1"/>
  <c r="O3033" i="1"/>
  <c r="O3237" i="1"/>
  <c r="O3651" i="1"/>
  <c r="O3466" i="1"/>
  <c r="O3409" i="1"/>
  <c r="O3232" i="1"/>
  <c r="O3944" i="1"/>
  <c r="O3061" i="1"/>
  <c r="O3270" i="1"/>
  <c r="O3611" i="1"/>
  <c r="O2398" i="1"/>
  <c r="O3090" i="1"/>
  <c r="O2674" i="1"/>
  <c r="O2822" i="1"/>
  <c r="O3943" i="1"/>
  <c r="O3497" i="1"/>
  <c r="O2836" i="1"/>
  <c r="O2635" i="1"/>
  <c r="O2417" i="1"/>
  <c r="O3553" i="1"/>
  <c r="O2724" i="1"/>
  <c r="O3086" i="1"/>
  <c r="O3102" i="1"/>
  <c r="O3048" i="1"/>
  <c r="O2861" i="1"/>
  <c r="O3436" i="1"/>
  <c r="O2654" i="1"/>
  <c r="O3465" i="1"/>
  <c r="O2411" i="1"/>
  <c r="O3564" i="1"/>
  <c r="O3119" i="1"/>
  <c r="O2702" i="1"/>
  <c r="O2711" i="1"/>
  <c r="O3363" i="1"/>
  <c r="O3299" i="1"/>
  <c r="O1941" i="1"/>
  <c r="O1961" i="1"/>
  <c r="O579" i="1"/>
  <c r="O463" i="1"/>
  <c r="O1936" i="1"/>
  <c r="O210" i="1"/>
  <c r="O1519" i="1"/>
  <c r="O1507" i="1"/>
  <c r="O2132" i="1"/>
  <c r="O1395" i="1"/>
  <c r="O2030" i="1"/>
  <c r="O1393" i="1"/>
  <c r="O1341" i="1"/>
  <c r="O1312" i="1"/>
  <c r="O1357" i="1"/>
  <c r="O181" i="1"/>
  <c r="O652" i="1"/>
  <c r="O475" i="1"/>
  <c r="O566" i="1"/>
  <c r="O1054" i="1"/>
  <c r="O558" i="1"/>
  <c r="O607" i="1"/>
  <c r="O2033" i="1"/>
  <c r="O2131" i="1"/>
  <c r="O1820" i="1"/>
  <c r="O2130" i="1"/>
  <c r="O827" i="1"/>
  <c r="O1732" i="1"/>
  <c r="O1879" i="1"/>
  <c r="O833" i="1"/>
  <c r="O986" i="1"/>
  <c r="O835" i="1"/>
  <c r="O973" i="1"/>
  <c r="O1622" i="1"/>
  <c r="O1972" i="1"/>
  <c r="O778" i="1"/>
  <c r="O1274" i="1"/>
  <c r="O1050" i="1"/>
  <c r="O1145" i="1"/>
  <c r="O1003" i="1"/>
  <c r="O65" i="1"/>
  <c r="O147" i="1"/>
  <c r="O623" i="1"/>
  <c r="O974" i="1"/>
  <c r="O58" i="1"/>
  <c r="O15" i="1"/>
  <c r="O1727" i="1"/>
  <c r="O440" i="1"/>
  <c r="O1147" i="1"/>
  <c r="O157" i="1"/>
  <c r="O123" i="1"/>
  <c r="O663" i="1"/>
  <c r="O1476" i="1"/>
  <c r="O704" i="1"/>
  <c r="O219" i="1"/>
  <c r="O262" i="1"/>
  <c r="O274" i="1"/>
  <c r="O460" i="1"/>
  <c r="O991" i="1"/>
  <c r="O1296" i="1"/>
  <c r="O266" i="1"/>
  <c r="O501" i="1"/>
  <c r="O353" i="1"/>
  <c r="O250" i="1"/>
  <c r="O430" i="1"/>
  <c r="O358" i="1"/>
  <c r="O1042" i="1"/>
  <c r="O1915" i="1"/>
  <c r="O105" i="1"/>
  <c r="O637" i="1"/>
  <c r="O75" i="1"/>
  <c r="O845" i="1"/>
  <c r="O456" i="1"/>
  <c r="O1672" i="1"/>
  <c r="O821" i="1"/>
  <c r="O41" i="1"/>
  <c r="O1279" i="1"/>
  <c r="O66" i="1"/>
  <c r="O779" i="1"/>
  <c r="O296" i="1"/>
  <c r="O188" i="1"/>
  <c r="O563" i="1"/>
  <c r="O83" i="1"/>
  <c r="O135" i="1"/>
  <c r="O617" i="1"/>
  <c r="O233" i="1"/>
  <c r="O92" i="1"/>
  <c r="O310" i="1"/>
  <c r="O131" i="1"/>
  <c r="O837" i="1"/>
  <c r="O208" i="1"/>
  <c r="O102" i="1"/>
  <c r="O715" i="1"/>
  <c r="O843" i="1"/>
  <c r="O588" i="1"/>
  <c r="O256" i="1"/>
  <c r="O55" i="1"/>
  <c r="O377" i="1"/>
  <c r="O746" i="1"/>
  <c r="O156" i="1"/>
  <c r="O272" i="1"/>
  <c r="O73" i="1"/>
  <c r="O1757" i="1"/>
  <c r="O750" i="1"/>
  <c r="O37" i="1"/>
  <c r="O1059" i="1"/>
  <c r="O6" i="1"/>
  <c r="O70" i="1"/>
  <c r="O201" i="1"/>
  <c r="O40" i="1"/>
  <c r="O121" i="1"/>
  <c r="O130" i="1"/>
  <c r="O928" i="1"/>
  <c r="O969" i="1"/>
  <c r="O189" i="1"/>
  <c r="O772" i="1"/>
  <c r="O202" i="1"/>
  <c r="O126" i="1"/>
  <c r="O222" i="1"/>
  <c r="O96" i="1"/>
  <c r="O2640" i="1"/>
  <c r="O3249" i="1"/>
  <c r="O2439" i="1"/>
  <c r="O3942" i="1"/>
  <c r="O3941" i="1"/>
  <c r="O2766" i="1"/>
  <c r="O3940" i="1"/>
  <c r="O3939" i="1"/>
  <c r="O3484" i="1"/>
  <c r="O2787" i="1"/>
  <c r="O2559" i="1"/>
  <c r="O3186" i="1"/>
  <c r="O3349" i="1"/>
  <c r="O2299" i="1"/>
  <c r="O3563" i="1"/>
  <c r="O2957" i="1"/>
  <c r="O2501" i="1"/>
  <c r="O2892" i="1"/>
  <c r="O3938" i="1"/>
  <c r="O2849" i="1"/>
  <c r="O103" i="1"/>
  <c r="O992" i="1"/>
  <c r="O30" i="1"/>
  <c r="O89" i="1"/>
  <c r="O111" i="1"/>
  <c r="O237" i="1"/>
  <c r="O100" i="1"/>
  <c r="O177" i="1"/>
  <c r="O50" i="1"/>
  <c r="O171" i="1"/>
  <c r="O27" i="1"/>
  <c r="O56" i="1"/>
  <c r="O151" i="1"/>
  <c r="O101" i="1"/>
  <c r="O239" i="1"/>
  <c r="O173" i="1"/>
  <c r="O176" i="1"/>
  <c r="O703" i="1"/>
  <c r="O271" i="1"/>
  <c r="O28" i="1"/>
  <c r="O916" i="1"/>
  <c r="O400" i="1"/>
  <c r="O18" i="1"/>
  <c r="O356" i="1"/>
  <c r="O142" i="1"/>
  <c r="O90" i="1"/>
  <c r="O49" i="1"/>
  <c r="O209" i="1"/>
  <c r="O264" i="1"/>
  <c r="O229" i="1"/>
  <c r="O257" i="1"/>
  <c r="O1423" i="1"/>
  <c r="O43" i="1"/>
  <c r="O1985" i="1"/>
  <c r="O452" i="1"/>
  <c r="O110" i="1"/>
  <c r="O44" i="1"/>
  <c r="O14" i="1"/>
  <c r="O541" i="1"/>
  <c r="O719" i="1"/>
  <c r="O340" i="1"/>
  <c r="O1152" i="1"/>
  <c r="O964" i="1"/>
  <c r="O283" i="1"/>
  <c r="O946" i="1"/>
  <c r="O1271" i="1"/>
  <c r="O775" i="1"/>
  <c r="O330" i="1"/>
  <c r="O1361" i="1"/>
  <c r="O824" i="1"/>
  <c r="O700" i="1"/>
  <c r="O2037" i="1"/>
  <c r="O1658" i="1"/>
  <c r="O1644" i="1"/>
  <c r="O268" i="1"/>
  <c r="O1169" i="1"/>
  <c r="O1011" i="1"/>
  <c r="O196" i="1"/>
  <c r="O971" i="1"/>
  <c r="O557" i="1"/>
  <c r="O2295" i="1"/>
  <c r="O2277" i="1"/>
  <c r="O3176" i="1"/>
  <c r="O2256" i="1"/>
  <c r="O3312" i="1"/>
  <c r="O3101" i="1"/>
  <c r="O2736" i="1"/>
  <c r="O3134" i="1"/>
  <c r="O2242" i="1"/>
  <c r="O3604" i="1"/>
  <c r="O2326" i="1"/>
  <c r="O2610" i="1"/>
  <c r="O3088" i="1"/>
  <c r="O3399" i="1"/>
  <c r="O2297" i="1"/>
  <c r="O3462" i="1"/>
  <c r="O3514" i="1"/>
  <c r="O2281" i="1"/>
  <c r="O3150" i="1"/>
  <c r="O2993" i="1"/>
  <c r="O1219" i="1"/>
  <c r="O595" i="1"/>
  <c r="O491" i="1"/>
  <c r="O1733" i="1"/>
  <c r="O770" i="1"/>
  <c r="O1818" i="1"/>
  <c r="O1005" i="1"/>
  <c r="O1580" i="1"/>
  <c r="O560" i="1"/>
  <c r="O1456" i="1"/>
  <c r="O489" i="1"/>
  <c r="O1389" i="1"/>
  <c r="O365" i="1"/>
  <c r="O1127" i="1"/>
  <c r="O1776" i="1"/>
  <c r="O948" i="1"/>
  <c r="O571" i="1"/>
  <c r="O1510" i="1"/>
  <c r="O1938" i="1"/>
  <c r="O329" i="1"/>
  <c r="O2519" i="1"/>
  <c r="O3494" i="1"/>
  <c r="O3937" i="1"/>
  <c r="O3936" i="1"/>
  <c r="O3935" i="1"/>
  <c r="O3311" i="1"/>
  <c r="O3627" i="1"/>
  <c r="O3334" i="1"/>
  <c r="O3168" i="1"/>
  <c r="O2214" i="1"/>
  <c r="O2704" i="1"/>
  <c r="O3934" i="1"/>
  <c r="O2871" i="1"/>
  <c r="O3562" i="1"/>
  <c r="O3321" i="1"/>
  <c r="O3679" i="1"/>
  <c r="O2296" i="1"/>
  <c r="O3358" i="1"/>
  <c r="O2758" i="1"/>
  <c r="O3933" i="1"/>
  <c r="O590" i="1"/>
  <c r="O615" i="1"/>
  <c r="O1248" i="1"/>
  <c r="O2129" i="1"/>
  <c r="O1884" i="1"/>
  <c r="O426" i="1"/>
  <c r="O1768" i="1"/>
  <c r="O1798" i="1"/>
  <c r="O932" i="1"/>
  <c r="O2076" i="1"/>
  <c r="O1838" i="1"/>
  <c r="O2032" i="1"/>
  <c r="O1339" i="1"/>
  <c r="O823" i="1"/>
  <c r="O546" i="1"/>
  <c r="O2128" i="1"/>
  <c r="O1857" i="1"/>
  <c r="O766" i="1"/>
  <c r="O742" i="1"/>
  <c r="O1812" i="1"/>
  <c r="O1239" i="1"/>
  <c r="O243" i="1"/>
  <c r="O2063" i="1"/>
  <c r="O128" i="1"/>
  <c r="O258" i="1"/>
  <c r="O1579" i="1"/>
  <c r="O913" i="1"/>
  <c r="O172" i="1"/>
  <c r="O506" i="1"/>
  <c r="O1666" i="1"/>
  <c r="O1835" i="1"/>
  <c r="O359" i="1"/>
  <c r="O2061" i="1"/>
  <c r="O1980" i="1"/>
  <c r="O1922" i="1"/>
  <c r="O1488" i="1"/>
  <c r="O2079" i="1"/>
  <c r="O966" i="1"/>
  <c r="O2127" i="1"/>
  <c r="O575" i="1"/>
  <c r="O2799" i="1"/>
  <c r="O3052" i="1"/>
  <c r="O3932" i="1"/>
  <c r="O2257" i="1"/>
  <c r="O3057" i="1"/>
  <c r="O3931" i="1"/>
  <c r="O2270" i="1"/>
  <c r="O3930" i="1"/>
  <c r="O2628" i="1"/>
  <c r="O3537" i="1"/>
  <c r="O2942" i="1"/>
  <c r="O2682" i="1"/>
  <c r="O2307" i="1"/>
  <c r="O2676" i="1"/>
  <c r="O2975" i="1"/>
  <c r="O2350" i="1"/>
  <c r="O2359" i="1"/>
  <c r="O2395" i="1"/>
  <c r="O2272" i="1"/>
  <c r="O2619" i="1"/>
  <c r="O2511" i="1"/>
  <c r="O3085" i="1"/>
  <c r="O2622" i="1"/>
  <c r="O2222" i="1"/>
  <c r="O2482" i="1"/>
  <c r="O2333" i="1"/>
  <c r="O2675" i="1"/>
  <c r="O3131" i="1"/>
  <c r="O2233" i="1"/>
  <c r="O2926" i="1"/>
  <c r="O2869" i="1"/>
  <c r="O3320" i="1"/>
  <c r="O3123" i="1"/>
  <c r="O2588" i="1"/>
  <c r="O2276" i="1"/>
  <c r="O2514" i="1"/>
  <c r="O2321" i="1"/>
  <c r="O2464" i="1"/>
  <c r="O2584" i="1"/>
  <c r="O2445" i="1"/>
  <c r="O2322" i="1"/>
  <c r="O2352" i="1"/>
  <c r="O3066" i="1"/>
  <c r="O2623" i="1"/>
  <c r="O2793" i="1"/>
  <c r="O2226" i="1"/>
  <c r="O2287" i="1"/>
  <c r="O2812" i="1"/>
  <c r="O2581" i="1"/>
  <c r="O2497" i="1"/>
  <c r="O2250" i="1"/>
  <c r="O2990" i="1"/>
  <c r="O2924" i="1"/>
  <c r="O2288" i="1"/>
  <c r="O3929" i="1"/>
  <c r="O2241" i="1"/>
  <c r="O2528" i="1"/>
  <c r="O1794" i="1"/>
  <c r="O38" i="1"/>
  <c r="O417" i="1"/>
  <c r="O366" i="1"/>
  <c r="O1388" i="1"/>
  <c r="O999" i="1"/>
  <c r="O962" i="1"/>
  <c r="O1689" i="1"/>
  <c r="O852" i="1"/>
  <c r="O1160" i="1"/>
  <c r="O1288" i="1"/>
  <c r="O175" i="1"/>
  <c r="O1680" i="1"/>
  <c r="O255" i="1"/>
  <c r="O780" i="1"/>
  <c r="O650" i="1"/>
  <c r="O1502" i="1"/>
  <c r="O459" i="1"/>
  <c r="O1022" i="1"/>
  <c r="O900" i="1"/>
  <c r="O2016" i="1"/>
  <c r="O1247" i="1"/>
  <c r="O1140" i="1"/>
  <c r="O3928" i="1"/>
  <c r="O3513" i="1"/>
  <c r="O3357" i="1"/>
  <c r="O2500" i="1"/>
  <c r="O3255" i="1"/>
  <c r="O2677" i="1"/>
  <c r="O3606" i="1"/>
  <c r="O3927" i="1"/>
  <c r="O3926" i="1"/>
  <c r="O3925" i="1"/>
  <c r="O3924" i="1"/>
  <c r="O3923" i="1"/>
  <c r="O2219" i="1"/>
  <c r="O3589" i="1"/>
  <c r="O2370" i="1"/>
  <c r="O2706" i="1"/>
  <c r="O3296" i="1"/>
  <c r="O2804" i="1"/>
  <c r="O3584" i="1"/>
  <c r="O3922" i="1"/>
  <c r="O2830" i="1"/>
  <c r="O3210" i="1"/>
  <c r="O3432" i="1"/>
  <c r="O2298" i="1"/>
  <c r="O2773" i="1"/>
  <c r="O3429" i="1"/>
  <c r="O2763" i="1"/>
  <c r="O3094" i="1"/>
  <c r="O3921" i="1"/>
  <c r="O2696" i="1"/>
  <c r="O3275" i="1"/>
  <c r="O2873" i="1"/>
  <c r="O3920" i="1"/>
  <c r="O2721" i="1"/>
  <c r="O3919" i="1"/>
  <c r="O3918" i="1"/>
  <c r="O2227" i="1"/>
  <c r="O3178" i="1"/>
  <c r="O3665" i="1"/>
  <c r="O3454" i="1"/>
  <c r="O2441" i="1"/>
  <c r="O2897" i="1"/>
  <c r="O3917" i="1"/>
  <c r="O2515" i="1"/>
  <c r="O3916" i="1"/>
  <c r="O2657" i="1"/>
  <c r="O3561" i="1"/>
  <c r="O2730" i="1"/>
  <c r="O2274" i="1"/>
  <c r="O2374" i="1"/>
  <c r="O2450" i="1"/>
  <c r="O2126" i="1"/>
  <c r="O2292" i="1"/>
  <c r="O2388" i="1"/>
  <c r="O3369" i="1"/>
  <c r="O1686" i="1"/>
  <c r="O1229" i="1"/>
  <c r="O2488" i="1"/>
  <c r="O3915" i="1"/>
  <c r="O1853" i="1"/>
  <c r="O922" i="1"/>
  <c r="O317" i="1"/>
  <c r="O902" i="1"/>
  <c r="O1113" i="1"/>
  <c r="O979" i="1"/>
  <c r="O550" i="1"/>
  <c r="O254" i="1"/>
  <c r="O667" i="1"/>
  <c r="O1064" i="1"/>
  <c r="O1975" i="1"/>
  <c r="O1713" i="1"/>
  <c r="O530" i="1"/>
  <c r="O1708" i="1"/>
  <c r="O705" i="1"/>
  <c r="O380" i="1"/>
  <c r="O872" i="1"/>
  <c r="O794" i="1"/>
  <c r="O1287" i="1"/>
  <c r="O1707" i="1"/>
  <c r="O1723" i="1"/>
  <c r="O22" i="1"/>
  <c r="O1073" i="1"/>
  <c r="O608" i="1"/>
  <c r="O1504" i="1"/>
  <c r="O2031" i="1"/>
  <c r="O505" i="1"/>
  <c r="O861" i="1"/>
  <c r="O322" i="1"/>
  <c r="O1977" i="1"/>
  <c r="O1960" i="1"/>
  <c r="O515" i="1"/>
  <c r="O1991" i="1"/>
  <c r="O741" i="1"/>
  <c r="O1517" i="1"/>
  <c r="O1172" i="1"/>
  <c r="O1141" i="1"/>
  <c r="O1213" i="1"/>
  <c r="O760" i="1"/>
  <c r="O2125" i="1"/>
  <c r="O1856" i="1"/>
  <c r="O349" i="1"/>
  <c r="O2124" i="1"/>
  <c r="O1495" i="1"/>
  <c r="O1600" i="1"/>
  <c r="O1621" i="1"/>
  <c r="O740" i="1"/>
  <c r="O1999" i="1"/>
  <c r="O2123" i="1"/>
  <c r="O1825" i="1"/>
  <c r="O407" i="1"/>
  <c r="O169" i="1"/>
  <c r="O1613" i="1"/>
  <c r="O1934" i="1"/>
  <c r="O931" i="1"/>
  <c r="O1898" i="1"/>
  <c r="O412" i="1"/>
  <c r="O914" i="1"/>
  <c r="O1911" i="1"/>
  <c r="O1816" i="1"/>
  <c r="O817" i="1"/>
  <c r="O1060" i="1"/>
  <c r="O594" i="1"/>
  <c r="O1487" i="1"/>
  <c r="O479" i="1"/>
  <c r="O1560" i="1"/>
  <c r="O1021" i="1"/>
  <c r="O1699" i="1"/>
  <c r="O1841" i="1"/>
  <c r="O1187" i="1"/>
  <c r="O748" i="1"/>
  <c r="O162" i="1"/>
  <c r="O904" i="1"/>
  <c r="O1883" i="1"/>
  <c r="O488" i="1"/>
  <c r="O1919" i="1"/>
  <c r="O1973" i="1"/>
  <c r="O800" i="1"/>
  <c r="O2089" i="1"/>
  <c r="O2060" i="1"/>
  <c r="O1277" i="1"/>
  <c r="O2776" i="1"/>
  <c r="O3914" i="1"/>
  <c r="O3490" i="1"/>
  <c r="O3913" i="1"/>
  <c r="O3032" i="1"/>
  <c r="O3400" i="1"/>
  <c r="O2510" i="1"/>
  <c r="O3634" i="1"/>
  <c r="O3912" i="1"/>
  <c r="O2409" i="1"/>
  <c r="O3092" i="1"/>
  <c r="O3911" i="1"/>
  <c r="O3910" i="1"/>
  <c r="O3636" i="1"/>
  <c r="O3909" i="1"/>
  <c r="O2207" i="1"/>
  <c r="O3908" i="1"/>
  <c r="O3536" i="1"/>
  <c r="O2732" i="1"/>
  <c r="O3319" i="1"/>
  <c r="O2666" i="1"/>
  <c r="O3458" i="1"/>
  <c r="O3873" i="1"/>
  <c r="O3367" i="1"/>
  <c r="O3906" i="1"/>
  <c r="O3966" i="1"/>
  <c r="O3832" i="1"/>
  <c r="O3708" i="1"/>
  <c r="O3830" i="1"/>
  <c r="O3406" i="1"/>
  <c r="O4000" i="1"/>
  <c r="O2663" i="1"/>
  <c r="O3947" i="1"/>
  <c r="O3799" i="1"/>
  <c r="O3962" i="1"/>
  <c r="O3709" i="1"/>
  <c r="O3202" i="1"/>
  <c r="O3585" i="1"/>
  <c r="O2662" i="1"/>
  <c r="O3412" i="1"/>
  <c r="O2922" i="1"/>
  <c r="O3378" i="1"/>
  <c r="O2880" i="1"/>
  <c r="O2912" i="1"/>
  <c r="O2289" i="1"/>
  <c r="O3904" i="1"/>
  <c r="O3903" i="1"/>
  <c r="O3902" i="1"/>
  <c r="O2269" i="1"/>
  <c r="O3901" i="1"/>
  <c r="O2624" i="1"/>
  <c r="O2368" i="1"/>
  <c r="O2747" i="1"/>
  <c r="O3900" i="1"/>
  <c r="O2410" i="1"/>
  <c r="O3588" i="1"/>
  <c r="O3899" i="1"/>
  <c r="O3335" i="1"/>
  <c r="O2911" i="1"/>
  <c r="O3587" i="1"/>
  <c r="O917" i="1"/>
  <c r="O569" i="1"/>
  <c r="O1710" i="1"/>
  <c r="O306" i="1"/>
  <c r="O186" i="1"/>
  <c r="O606" i="1"/>
  <c r="O84" i="1"/>
  <c r="O487" i="1"/>
  <c r="O74" i="1"/>
  <c r="O314" i="1"/>
  <c r="O576" i="1"/>
  <c r="O1974" i="1"/>
  <c r="O155" i="1"/>
  <c r="O1164" i="1"/>
  <c r="O838" i="1"/>
  <c r="O323" i="1"/>
  <c r="O238" i="1"/>
  <c r="O757" i="1"/>
  <c r="O535" i="1"/>
  <c r="O1364" i="1"/>
  <c r="O1630" i="1"/>
  <c r="O1639" i="1"/>
  <c r="O242" i="1"/>
  <c r="O376" i="1"/>
  <c r="O1253" i="1"/>
  <c r="O397" i="1"/>
  <c r="O1398" i="1"/>
  <c r="O449" i="1"/>
  <c r="O57" i="1"/>
  <c r="O1104" i="1"/>
  <c r="O1914" i="1"/>
  <c r="O774" i="1"/>
  <c r="O1143" i="1"/>
  <c r="O223" i="1"/>
  <c r="O1121" i="1"/>
  <c r="O1618" i="1"/>
  <c r="O160" i="1"/>
  <c r="O1298" i="1"/>
  <c r="O1848" i="1"/>
  <c r="O363" i="1"/>
  <c r="O2454" i="1"/>
  <c r="O3411" i="1"/>
  <c r="O3071" i="1"/>
  <c r="O3662" i="1"/>
  <c r="O3898" i="1"/>
  <c r="O3897" i="1"/>
  <c r="O2739" i="1"/>
  <c r="O3896" i="1"/>
  <c r="O3253" i="1"/>
  <c r="O2753" i="1"/>
  <c r="O2393" i="1"/>
  <c r="O3895" i="1"/>
  <c r="O3025" i="1"/>
  <c r="O3894" i="1"/>
  <c r="O3419" i="1"/>
  <c r="O3038" i="1"/>
  <c r="O3893" i="1"/>
  <c r="O3263" i="1"/>
  <c r="O3511" i="1"/>
  <c r="O3050" i="1"/>
  <c r="O929" i="1"/>
  <c r="O552" i="1"/>
  <c r="O24" i="1"/>
  <c r="O1123" i="1"/>
  <c r="O51" i="1"/>
  <c r="O279" i="1"/>
  <c r="O1088" i="1"/>
  <c r="O828" i="1"/>
  <c r="O536" i="1"/>
  <c r="O1597" i="1"/>
  <c r="O747" i="1"/>
  <c r="O1269" i="1"/>
  <c r="O1742" i="1"/>
  <c r="O984" i="1"/>
  <c r="O1300" i="1"/>
  <c r="O78" i="1"/>
  <c r="O370" i="1"/>
  <c r="O464" i="1"/>
  <c r="O1261" i="1"/>
  <c r="O1890" i="1"/>
  <c r="O2659" i="1"/>
  <c r="O2641" i="1"/>
  <c r="O2634" i="1"/>
  <c r="O2631" i="1"/>
  <c r="O3787" i="1"/>
  <c r="O3868" i="1"/>
  <c r="O3476" i="1"/>
  <c r="O2630" i="1"/>
  <c r="O2625" i="1"/>
  <c r="O3084" i="1"/>
  <c r="O3699" i="1"/>
  <c r="O3886" i="1"/>
  <c r="O3885" i="1"/>
  <c r="O3629" i="1"/>
  <c r="O3884" i="1"/>
  <c r="O3883" i="1"/>
  <c r="O3882" i="1"/>
  <c r="O3881" i="1"/>
  <c r="O3880" i="1"/>
  <c r="O3160" i="1"/>
  <c r="O3659" i="1"/>
  <c r="O2797" i="1"/>
  <c r="O2970" i="1"/>
  <c r="O2432" i="1"/>
  <c r="O3246" i="1"/>
  <c r="O3510" i="1"/>
  <c r="O2717" i="1"/>
  <c r="O2792" i="1"/>
  <c r="O3879" i="1"/>
  <c r="O2386" i="1"/>
  <c r="O2759" i="1"/>
  <c r="O3878" i="1"/>
  <c r="O2888" i="1"/>
  <c r="O2752" i="1"/>
  <c r="O3877" i="1"/>
  <c r="O3876" i="1"/>
  <c r="O2513" i="1"/>
  <c r="O3377" i="1"/>
  <c r="O3503" i="1"/>
  <c r="O3509" i="1"/>
  <c r="O2987" i="1"/>
  <c r="O2785" i="1"/>
  <c r="O3443" i="1"/>
  <c r="O3147" i="1"/>
  <c r="O3875" i="1"/>
  <c r="O2540" i="1"/>
  <c r="O3442" i="1"/>
  <c r="O2859" i="1"/>
  <c r="O2884" i="1"/>
  <c r="O3422" i="1"/>
  <c r="O3622" i="1"/>
  <c r="O3874" i="1"/>
  <c r="O2782" i="1"/>
  <c r="O3318" i="1"/>
  <c r="O3489" i="1"/>
  <c r="O3345" i="1"/>
  <c r="O3096" i="1"/>
  <c r="O1720" i="1"/>
  <c r="O1226" i="1"/>
  <c r="O68" i="1"/>
  <c r="O357" i="1"/>
  <c r="O717" i="1"/>
  <c r="O1200" i="1"/>
  <c r="O1030" i="1"/>
  <c r="O1342" i="1"/>
  <c r="O1102" i="1"/>
  <c r="O798" i="1"/>
  <c r="O1743" i="1"/>
  <c r="O1039" i="1"/>
  <c r="O1171" i="1"/>
  <c r="O1230" i="1"/>
  <c r="O484" i="1"/>
  <c r="O577" i="1"/>
  <c r="O559" i="1"/>
  <c r="O218" i="1"/>
  <c r="O1165" i="1"/>
  <c r="O765" i="1"/>
  <c r="O230" i="1"/>
  <c r="O1549" i="1"/>
  <c r="O1353" i="1"/>
  <c r="O82" i="1"/>
  <c r="O1114" i="1"/>
  <c r="O246" i="1"/>
  <c r="O957" i="1"/>
  <c r="O184" i="1"/>
  <c r="O338" i="1"/>
  <c r="O278" i="1"/>
  <c r="O1491" i="1"/>
  <c r="O768" i="1"/>
  <c r="O1355" i="1"/>
  <c r="O1612" i="1"/>
  <c r="O1470" i="1"/>
  <c r="O1151" i="1"/>
  <c r="O1016" i="1"/>
  <c r="O710" i="1"/>
  <c r="O2044" i="1"/>
  <c r="O893" i="1"/>
  <c r="O2122" i="1"/>
  <c r="O1231" i="1"/>
  <c r="O725" i="1"/>
  <c r="O326" i="1"/>
  <c r="O967" i="1"/>
  <c r="O1112" i="1"/>
  <c r="O739" i="1"/>
  <c r="O294" i="1"/>
  <c r="O793" i="1"/>
  <c r="O641" i="1"/>
  <c r="O586" i="1"/>
  <c r="O565" i="1"/>
  <c r="O1880" i="1"/>
  <c r="O1571" i="1"/>
  <c r="O244" i="1"/>
  <c r="O1799" i="1"/>
  <c r="O1762" i="1"/>
  <c r="O466" i="1"/>
  <c r="O753" i="1"/>
  <c r="O98" i="1"/>
  <c r="O4075" i="1"/>
  <c r="O3254" i="1"/>
  <c r="O4069" i="1"/>
  <c r="O2621" i="1"/>
  <c r="O3838" i="1"/>
  <c r="O3794" i="1"/>
  <c r="O4003" i="1"/>
  <c r="O4072" i="1"/>
  <c r="O3960" i="1"/>
  <c r="O3871" i="1"/>
  <c r="O2615" i="1"/>
  <c r="O2612" i="1"/>
  <c r="O3560" i="1"/>
  <c r="O3964" i="1"/>
  <c r="O3456" i="1"/>
  <c r="O3705" i="1"/>
  <c r="O3796" i="1"/>
  <c r="O3546" i="1"/>
  <c r="O3707" i="1"/>
  <c r="O3867" i="1"/>
  <c r="O3865" i="1"/>
  <c r="O3295" i="1"/>
  <c r="O3556" i="1"/>
  <c r="O3364" i="1"/>
  <c r="O3952" i="1"/>
  <c r="O3953" i="1"/>
  <c r="O3836" i="1"/>
  <c r="O3041" i="1"/>
  <c r="O3999" i="1"/>
  <c r="O3539" i="1"/>
  <c r="O3994" i="1"/>
  <c r="O3403" i="1"/>
  <c r="O3995" i="1"/>
  <c r="O3954" i="1"/>
  <c r="O4077" i="1"/>
  <c r="O3888" i="1"/>
  <c r="O3890" i="1"/>
  <c r="O4047" i="1"/>
  <c r="O3968" i="1"/>
  <c r="O3998" i="1"/>
  <c r="O640" i="1"/>
  <c r="O2121" i="1"/>
  <c r="O1695" i="1"/>
  <c r="O574" i="1"/>
  <c r="O767" i="1"/>
  <c r="O1526" i="1"/>
  <c r="O1211" i="1"/>
  <c r="O519" i="1"/>
  <c r="O1790" i="1"/>
  <c r="O804" i="1"/>
  <c r="O1760" i="1"/>
  <c r="O1186" i="1"/>
  <c r="O481" i="1"/>
  <c r="O1259" i="1"/>
  <c r="O751" i="1"/>
  <c r="O2011" i="1"/>
  <c r="O194" i="1"/>
  <c r="O1273" i="1"/>
  <c r="O1824" i="1"/>
  <c r="O1921" i="1"/>
  <c r="O232" i="1"/>
  <c r="O776" i="1"/>
  <c r="O1149" i="1"/>
  <c r="O1138" i="1"/>
  <c r="O1142" i="1"/>
  <c r="O420" i="1"/>
  <c r="O1416" i="1"/>
  <c r="O1546" i="1"/>
  <c r="O375" i="1"/>
  <c r="O419" i="1"/>
  <c r="O1624" i="1"/>
  <c r="O1425" i="1"/>
  <c r="O1810" i="1"/>
  <c r="O997" i="1"/>
  <c r="O1254" i="1"/>
  <c r="O941" i="1"/>
  <c r="O1809" i="1"/>
  <c r="O2006" i="1"/>
  <c r="O880" i="1"/>
  <c r="O361" i="1"/>
  <c r="O882" i="1"/>
  <c r="O737" i="1"/>
  <c r="O1882" i="1"/>
  <c r="O1035" i="1"/>
  <c r="O1558" i="1"/>
  <c r="O228" i="1"/>
  <c r="O140" i="1"/>
  <c r="O915" i="1"/>
  <c r="O249" i="1"/>
  <c r="O263" i="1"/>
  <c r="O4" i="1"/>
  <c r="O547" i="1"/>
  <c r="O1808" i="1"/>
  <c r="O259" i="1"/>
  <c r="O1541" i="1"/>
  <c r="O445" i="1"/>
  <c r="O797" i="1"/>
  <c r="O930" i="1"/>
  <c r="O840" i="1"/>
  <c r="O1599" i="1"/>
  <c r="O3949" i="1"/>
  <c r="O3365" i="1"/>
  <c r="O4037" i="1"/>
  <c r="O3790" i="1"/>
  <c r="O2603" i="1"/>
  <c r="O3958" i="1"/>
  <c r="O2597" i="1"/>
  <c r="O2594" i="1"/>
  <c r="O3717" i="1"/>
  <c r="O2589" i="1"/>
  <c r="O3892" i="1"/>
  <c r="O3444" i="1"/>
  <c r="O2583" i="1"/>
  <c r="O2573" i="1"/>
  <c r="O3512" i="1"/>
  <c r="O3971" i="1"/>
  <c r="O2563" i="1"/>
  <c r="O3797" i="1"/>
  <c r="O3802" i="1"/>
  <c r="O3839" i="1"/>
  <c r="O1092" i="1"/>
  <c r="O158" i="1"/>
  <c r="O1119" i="1"/>
  <c r="O1605" i="1"/>
  <c r="O390" i="1"/>
  <c r="O331" i="1"/>
  <c r="O1712" i="1"/>
  <c r="O480" i="1"/>
  <c r="O45" i="1"/>
  <c r="O616" i="1"/>
  <c r="O1761" i="1"/>
  <c r="O655" i="1"/>
  <c r="O1909" i="1"/>
  <c r="O180" i="1"/>
  <c r="O1424" i="1"/>
  <c r="O413" i="1"/>
  <c r="O1562" i="1"/>
  <c r="O987" i="1"/>
  <c r="O1944" i="1"/>
  <c r="O1676" i="1"/>
  <c r="O1734" i="1"/>
  <c r="O261" i="1"/>
  <c r="O1736" i="1"/>
  <c r="O732" i="1"/>
  <c r="O1875" i="1"/>
  <c r="O174" i="1"/>
  <c r="O182" i="1"/>
  <c r="O165" i="1"/>
  <c r="O573" i="1"/>
  <c r="O119" i="1"/>
  <c r="O1591" i="1"/>
  <c r="O145" i="1"/>
  <c r="O1233" i="1"/>
  <c r="O572" i="1"/>
  <c r="O1306" i="1"/>
  <c r="O381" i="1"/>
  <c r="O1566" i="1"/>
  <c r="O1371" i="1"/>
  <c r="O1465" i="1"/>
  <c r="O1503" i="1"/>
  <c r="O2910" i="1"/>
  <c r="O2899" i="1"/>
  <c r="O3657" i="1"/>
  <c r="O2655" i="1"/>
  <c r="O2843" i="1"/>
  <c r="O3661" i="1"/>
  <c r="O3863" i="1"/>
  <c r="O3669" i="1"/>
  <c r="O2977" i="1"/>
  <c r="O2818" i="1"/>
  <c r="O3603" i="1"/>
  <c r="O3862" i="1"/>
  <c r="O3508" i="1"/>
  <c r="O3356" i="1"/>
  <c r="O3461" i="1"/>
  <c r="O2825" i="1"/>
  <c r="O3098" i="1"/>
  <c r="O2532" i="1"/>
  <c r="O2509" i="1"/>
  <c r="O3861" i="1"/>
  <c r="O3860" i="1"/>
  <c r="O3554" i="1"/>
  <c r="O3859" i="1"/>
  <c r="O2919" i="1"/>
  <c r="O3858" i="1"/>
  <c r="O3332" i="1"/>
  <c r="O3105" i="1"/>
  <c r="O3857" i="1"/>
  <c r="O3251" i="1"/>
  <c r="O2803" i="1"/>
  <c r="O3286" i="1"/>
  <c r="O2823" i="1"/>
  <c r="O3856" i="1"/>
  <c r="O2707" i="1"/>
  <c r="O3478" i="1"/>
  <c r="O3327" i="1"/>
  <c r="O3855" i="1"/>
  <c r="O2742" i="1"/>
  <c r="O3488" i="1"/>
  <c r="O3854" i="1"/>
  <c r="O3350" i="1"/>
  <c r="O3853" i="1"/>
  <c r="O3852" i="1"/>
  <c r="O3851" i="1"/>
  <c r="O3548" i="1"/>
  <c r="O3371" i="1"/>
  <c r="O2324" i="1"/>
  <c r="O2806" i="1"/>
  <c r="O2858" i="1"/>
  <c r="O3675" i="1"/>
  <c r="O3279" i="1"/>
  <c r="O2605" i="1"/>
  <c r="O3850" i="1"/>
  <c r="O3428" i="1"/>
  <c r="O3500" i="1"/>
  <c r="O3507" i="1"/>
  <c r="O3093" i="1"/>
  <c r="O3317" i="1"/>
  <c r="O3849" i="1"/>
  <c r="O3330" i="1"/>
  <c r="O3427" i="1"/>
  <c r="O3848" i="1"/>
  <c r="O3642" i="1"/>
  <c r="O3847" i="1"/>
  <c r="O3421" i="1"/>
  <c r="O3023" i="1"/>
  <c r="O2754" i="1"/>
  <c r="O3582" i="1"/>
  <c r="O3485" i="1"/>
  <c r="O3464" i="1"/>
  <c r="O3316" i="1"/>
  <c r="O2356" i="1"/>
  <c r="O3573" i="1"/>
  <c r="O3310" i="1"/>
  <c r="O3333" i="1"/>
  <c r="O2976" i="1"/>
  <c r="O3846" i="1"/>
  <c r="O2311" i="1"/>
  <c r="O3473" i="1"/>
  <c r="O2870" i="1"/>
  <c r="O3100" i="1"/>
  <c r="O2844" i="1"/>
  <c r="O3570" i="1"/>
  <c r="O3009" i="1"/>
  <c r="O3315" i="1"/>
  <c r="O2780" i="1"/>
  <c r="O3567" i="1"/>
  <c r="O2544" i="1"/>
  <c r="O2853" i="1"/>
  <c r="O2538" i="1"/>
  <c r="O2613" i="1"/>
  <c r="O3172" i="1"/>
  <c r="O2639" i="1"/>
  <c r="O3580" i="1"/>
  <c r="O2765" i="1"/>
  <c r="O2609" i="1"/>
  <c r="O3845" i="1"/>
  <c r="O3531" i="1"/>
  <c r="O2932" i="1"/>
  <c r="O3844" i="1"/>
  <c r="O3229" i="1"/>
  <c r="O3302" i="1"/>
  <c r="O3619" i="1"/>
  <c r="O2733" i="1"/>
  <c r="O3004" i="1"/>
  <c r="O2772" i="1"/>
  <c r="O2405" i="1"/>
  <c r="O2231" i="1"/>
  <c r="O2887" i="1"/>
  <c r="O2809" i="1"/>
  <c r="O3130" i="1"/>
  <c r="O3543" i="1"/>
  <c r="O3843" i="1"/>
  <c r="O3268" i="1"/>
  <c r="O2334" i="1"/>
  <c r="O3477" i="1"/>
  <c r="O2442" i="1"/>
  <c r="O2935" i="1"/>
  <c r="O2991" i="1"/>
  <c r="O2737" i="1"/>
  <c r="O2556" i="1"/>
  <c r="O4073" i="1"/>
  <c r="O2547" i="1"/>
  <c r="O3529" i="1"/>
  <c r="O2535" i="1"/>
  <c r="O2525" i="1"/>
  <c r="O2505" i="1"/>
  <c r="O2499" i="1"/>
  <c r="O2496" i="1"/>
  <c r="O2477" i="1"/>
  <c r="O3524" i="1"/>
  <c r="O2473" i="1"/>
  <c r="O2471" i="1"/>
  <c r="O2469" i="1"/>
  <c r="O2443" i="1"/>
  <c r="O3574" i="1"/>
  <c r="O3124" i="1"/>
  <c r="O2424" i="1"/>
  <c r="O3712" i="1"/>
  <c r="O3184" i="1"/>
  <c r="O3864" i="1"/>
  <c r="O3630" i="1"/>
  <c r="O2414" i="1"/>
  <c r="O3293" i="1"/>
  <c r="O666" i="1"/>
  <c r="O485" i="1"/>
  <c r="O1770" i="1"/>
  <c r="O1084" i="1"/>
  <c r="O1318" i="1"/>
  <c r="O642" i="1"/>
  <c r="O1683" i="1"/>
  <c r="O1266" i="1"/>
  <c r="O1335" i="1"/>
  <c r="O112" i="1"/>
  <c r="O1107" i="1"/>
  <c r="O924" i="1"/>
  <c r="O1659" i="1"/>
  <c r="O2095" i="1"/>
  <c r="O1193" i="1"/>
  <c r="O894" i="1"/>
  <c r="O200" i="1"/>
  <c r="O993" i="1"/>
  <c r="O107" i="1"/>
  <c r="O241" i="1"/>
  <c r="O4002" i="1"/>
  <c r="O3791" i="1"/>
  <c r="O3965" i="1"/>
  <c r="O3718" i="1"/>
  <c r="O3714" i="1"/>
  <c r="O3993" i="1"/>
  <c r="O3997" i="1"/>
  <c r="O4078" i="1"/>
  <c r="O3307" i="1"/>
  <c r="O3230" i="1"/>
  <c r="O3945" i="1"/>
  <c r="O3285" i="1"/>
  <c r="O4001" i="1"/>
  <c r="O3837" i="1"/>
  <c r="O4070" i="1"/>
  <c r="O4071" i="1"/>
  <c r="O3955" i="1"/>
  <c r="O3972" i="1"/>
  <c r="O4076" i="1"/>
  <c r="O3695" i="1"/>
  <c r="O2767" i="1"/>
  <c r="O2244" i="1"/>
  <c r="O3138" i="1"/>
  <c r="O3099" i="1"/>
  <c r="O2778" i="1"/>
  <c r="O3029" i="1"/>
  <c r="O2453" i="1"/>
  <c r="O3331" i="1"/>
  <c r="O2896" i="1"/>
  <c r="O3502" i="1"/>
  <c r="O2562" i="1"/>
  <c r="O3828" i="1"/>
  <c r="O2629" i="1"/>
  <c r="O2636" i="1"/>
  <c r="O2811" i="1"/>
  <c r="O3167" i="1"/>
  <c r="O2404" i="1"/>
  <c r="O3620" i="1"/>
  <c r="O3639" i="1"/>
  <c r="O2599" i="1"/>
  <c r="O2204" i="1"/>
  <c r="O2251" i="1"/>
  <c r="O2371" i="1"/>
  <c r="O3069" i="1"/>
  <c r="O3005" i="1"/>
  <c r="O3301" i="1"/>
  <c r="O3053" i="1"/>
  <c r="O2362" i="1"/>
  <c r="O3425" i="1"/>
  <c r="O2286" i="1"/>
  <c r="O2280" i="1"/>
  <c r="O3135" i="1"/>
  <c r="O2546" i="1"/>
  <c r="O2602" i="1"/>
  <c r="O3152" i="1"/>
  <c r="O3242" i="1"/>
  <c r="O3164" i="1"/>
  <c r="O2415" i="1"/>
  <c r="O2301" i="1"/>
  <c r="O2285" i="1"/>
  <c r="O2332" i="1"/>
  <c r="O2671" i="1"/>
  <c r="O3068" i="1"/>
  <c r="O3089" i="1"/>
  <c r="O2827" i="1"/>
  <c r="O2294" i="1"/>
  <c r="O3223" i="1"/>
  <c r="O2320" i="1"/>
  <c r="O2335" i="1"/>
  <c r="O2421" i="1"/>
  <c r="O3128" i="1"/>
  <c r="O2648" i="1"/>
  <c r="O3827" i="1"/>
  <c r="O3070" i="1"/>
  <c r="O3016" i="1"/>
  <c r="O2627" i="1"/>
  <c r="O2722" i="1"/>
  <c r="O2738" i="1"/>
  <c r="O3031" i="1"/>
  <c r="O2557" i="1"/>
  <c r="O3113" i="1"/>
  <c r="O3370" i="1"/>
  <c r="O3155" i="1"/>
  <c r="O3826" i="1"/>
  <c r="O3117" i="1"/>
  <c r="O2399" i="1"/>
  <c r="O2815" i="1"/>
  <c r="O2604" i="1"/>
  <c r="O2800" i="1"/>
  <c r="O2336" i="1"/>
  <c r="O3825" i="1"/>
  <c r="O2681" i="1"/>
  <c r="O3824" i="1"/>
  <c r="O3823" i="1"/>
  <c r="O2997" i="1"/>
  <c r="O2679" i="1"/>
  <c r="O3042" i="1"/>
  <c r="O2504" i="1"/>
  <c r="O2391" i="1"/>
  <c r="O3822" i="1"/>
  <c r="O3314" i="1"/>
  <c r="O2854" i="1"/>
  <c r="O3291" i="1"/>
  <c r="O3821" i="1"/>
  <c r="O2820" i="1"/>
  <c r="O3820" i="1"/>
  <c r="O2796" i="1"/>
  <c r="O3214" i="1"/>
  <c r="O3819" i="1"/>
  <c r="O2479" i="1"/>
  <c r="O2951" i="1"/>
  <c r="O3818" i="1"/>
  <c r="O3817" i="1"/>
  <c r="O3816" i="1"/>
  <c r="O2965" i="1"/>
  <c r="O3391" i="1"/>
  <c r="O2955" i="1"/>
  <c r="O3392" i="1"/>
  <c r="O3815" i="1"/>
  <c r="O3344" i="1"/>
  <c r="O2344" i="1"/>
  <c r="O2982" i="1"/>
  <c r="O3814" i="1"/>
  <c r="O2319" i="1"/>
  <c r="O3020" i="1"/>
  <c r="O2328" i="1"/>
  <c r="O2710" i="1"/>
  <c r="O2314" i="1"/>
  <c r="O2950" i="1"/>
  <c r="O2901" i="1"/>
  <c r="O2727" i="1"/>
  <c r="O2781" i="1"/>
  <c r="O3813" i="1"/>
  <c r="O2312" i="1"/>
  <c r="O2212" i="1"/>
  <c r="O3183" i="1"/>
  <c r="O2317" i="1"/>
  <c r="O2517" i="1"/>
  <c r="O3235" i="1"/>
  <c r="O2974" i="1"/>
  <c r="O2396" i="1"/>
  <c r="O3137" i="1"/>
  <c r="O2221" i="1"/>
  <c r="O2313" i="1"/>
  <c r="O3812" i="1"/>
  <c r="O2458" i="1"/>
  <c r="O3141" i="1"/>
  <c r="O3231" i="1"/>
  <c r="O2838" i="1"/>
  <c r="O3387" i="1"/>
  <c r="O2653" i="1"/>
  <c r="O3498" i="1"/>
  <c r="O2463" i="1"/>
  <c r="O2539" i="1"/>
  <c r="O3056" i="1"/>
  <c r="O2305" i="1"/>
  <c r="O2886" i="1"/>
  <c r="O3373" i="1"/>
  <c r="O3037" i="1"/>
  <c r="O2541" i="1"/>
  <c r="O1522" i="1"/>
  <c r="O497" i="1"/>
  <c r="O2120" i="1"/>
  <c r="O220" i="1"/>
  <c r="O1632" i="1"/>
  <c r="O909" i="1"/>
  <c r="O2119" i="1"/>
  <c r="O1500" i="1"/>
  <c r="O635" i="1"/>
  <c r="O416" i="1"/>
  <c r="O862" i="1"/>
  <c r="O2118" i="1"/>
  <c r="O2117" i="1"/>
  <c r="O803" i="1"/>
  <c r="O836" i="1"/>
  <c r="O270" i="1"/>
  <c r="O167" i="1"/>
  <c r="O1553" i="1"/>
  <c r="O1874" i="1"/>
  <c r="O834" i="1"/>
  <c r="O944" i="1"/>
  <c r="O483" i="1"/>
  <c r="O806" i="1"/>
  <c r="O1933" i="1"/>
  <c r="O925" i="1"/>
  <c r="O627" i="1"/>
  <c r="O1819" i="1"/>
  <c r="O1987" i="1"/>
  <c r="O203" i="1"/>
  <c r="O1303" i="1"/>
  <c r="O1577" i="1"/>
  <c r="O1360" i="1"/>
  <c r="O1643" i="1"/>
  <c r="O1847" i="1"/>
  <c r="O2015" i="1"/>
  <c r="O581" i="1"/>
  <c r="O307" i="1"/>
  <c r="O877" i="1"/>
  <c r="O2116" i="1"/>
  <c r="O583" i="1"/>
  <c r="O1246" i="1"/>
  <c r="O409" i="1"/>
  <c r="O553" i="1"/>
  <c r="O983" i="1"/>
  <c r="O1359" i="1"/>
  <c r="O692" i="1"/>
  <c r="O385" i="1"/>
  <c r="O444" i="1"/>
  <c r="O1576" i="1"/>
  <c r="O1494" i="1"/>
  <c r="O1603" i="1"/>
  <c r="O2115" i="1"/>
  <c r="O1482" i="1"/>
  <c r="O1543" i="1"/>
  <c r="O1493" i="1"/>
  <c r="O2114" i="1"/>
  <c r="O784" i="1"/>
  <c r="O1870" i="1"/>
  <c r="O1116" i="1"/>
  <c r="O441" i="1"/>
  <c r="O2090" i="1"/>
  <c r="O994" i="1"/>
  <c r="O1325" i="1"/>
  <c r="O1867" i="1"/>
  <c r="O1105" i="1"/>
  <c r="O1472" i="1"/>
  <c r="O1692" i="1"/>
  <c r="O2013" i="1"/>
  <c r="O1596" i="1"/>
  <c r="O493" i="1"/>
  <c r="O1216" i="1"/>
  <c r="O245" i="1"/>
  <c r="O1019" i="1"/>
  <c r="O507" i="1"/>
  <c r="O300" i="1"/>
  <c r="O1726" i="1"/>
  <c r="O458" i="1"/>
  <c r="O2113" i="1"/>
  <c r="O598" i="1"/>
  <c r="O1575" i="1"/>
  <c r="O2996" i="1"/>
  <c r="O3355" i="1"/>
  <c r="O3267" i="1"/>
  <c r="O2261" i="1"/>
  <c r="O3091" i="1"/>
  <c r="O2217" i="1"/>
  <c r="O3217" i="1"/>
  <c r="O2941" i="1"/>
  <c r="O3598" i="1"/>
  <c r="O3811" i="1"/>
  <c r="O2308" i="1"/>
  <c r="O3810" i="1"/>
  <c r="O2929" i="1"/>
  <c r="O3809" i="1"/>
  <c r="O2353" i="1"/>
  <c r="O3808" i="1"/>
  <c r="O3496" i="1"/>
  <c r="O3807" i="1"/>
  <c r="O2877" i="1"/>
  <c r="O3806" i="1"/>
  <c r="O1793" i="1"/>
  <c r="O1785" i="1"/>
  <c r="O199" i="1"/>
  <c r="O920" i="1"/>
  <c r="O1795" i="1"/>
  <c r="O1607" i="1"/>
  <c r="O671" i="1"/>
  <c r="O1111" i="1"/>
  <c r="O897" i="1"/>
  <c r="O1719" i="1"/>
  <c r="O1455" i="1"/>
  <c r="O2047" i="1"/>
  <c r="O2086" i="1"/>
  <c r="O1131" i="1"/>
  <c r="O308" i="1"/>
  <c r="O1749" i="1"/>
  <c r="O461" i="1"/>
  <c r="O1148" i="1"/>
  <c r="O1754" i="1"/>
  <c r="O1334" i="1"/>
  <c r="O391" i="1"/>
  <c r="O1370" i="1"/>
  <c r="O795" i="1"/>
  <c r="O124" i="1"/>
  <c r="O1009" i="1"/>
  <c r="O735" i="1"/>
  <c r="O832" i="1"/>
  <c r="O383" i="1"/>
  <c r="O721" i="1"/>
  <c r="O610" i="1"/>
  <c r="O632" i="1"/>
  <c r="O1454" i="1"/>
  <c r="O411" i="1"/>
  <c r="O1855" i="1"/>
  <c r="O2029" i="1"/>
  <c r="O1463" i="1"/>
  <c r="O1217" i="1"/>
  <c r="O611" i="1"/>
  <c r="O799" i="1"/>
  <c r="O499" i="1"/>
  <c r="O3140" i="1"/>
  <c r="O3252" i="1"/>
  <c r="O3389" i="1"/>
  <c r="O2705" i="1"/>
  <c r="O2851" i="1"/>
  <c r="O2598" i="1"/>
  <c r="O3243" i="1"/>
  <c r="O3431" i="1"/>
  <c r="O2369" i="1"/>
  <c r="O3805" i="1"/>
  <c r="O3352" i="1"/>
  <c r="O2481" i="1"/>
  <c r="O2208" i="1"/>
  <c r="O3804" i="1"/>
  <c r="O3197" i="1"/>
  <c r="O3211" i="1"/>
  <c r="O2831" i="1"/>
  <c r="O2394" i="1"/>
  <c r="O2437" i="1"/>
  <c r="O2994" i="1"/>
  <c r="O2205" i="1"/>
  <c r="O2587" i="1"/>
  <c r="O2282" i="1"/>
  <c r="O3700" i="1"/>
  <c r="O3166" i="1"/>
  <c r="O3361" i="1"/>
  <c r="O2357" i="1"/>
  <c r="O2802" i="1"/>
  <c r="O3309" i="1"/>
  <c r="O2642" i="1"/>
  <c r="O2247" i="1"/>
  <c r="O2213" i="1"/>
  <c r="O2928" i="1"/>
  <c r="O3803" i="1"/>
  <c r="O2423" i="1"/>
  <c r="O2774" i="1"/>
  <c r="O3216" i="1"/>
  <c r="O3499" i="1"/>
  <c r="O3572" i="1"/>
  <c r="O2444" i="1"/>
  <c r="O2585" i="1"/>
  <c r="O2920" i="1"/>
  <c r="O2447" i="1"/>
  <c r="O3110" i="1"/>
  <c r="O2600" i="1"/>
  <c r="O3594" i="1"/>
  <c r="O3435" i="1"/>
  <c r="O2490" i="1"/>
  <c r="O2325" i="1"/>
  <c r="O2407" i="1"/>
  <c r="O2493" i="1"/>
  <c r="O2885" i="1"/>
  <c r="O2709" i="1"/>
  <c r="O3674" i="1"/>
  <c r="O2536" i="1"/>
  <c r="O2770" i="1"/>
  <c r="O3372" i="1"/>
  <c r="O3354" i="1"/>
  <c r="O3201" i="1"/>
  <c r="O2964" i="1"/>
  <c r="O1993" i="1"/>
  <c r="O1539" i="1"/>
  <c r="O731" i="1"/>
  <c r="O226" i="1"/>
  <c r="O469" i="1"/>
  <c r="O166" i="1"/>
  <c r="O517" i="1"/>
  <c r="O2007" i="1"/>
  <c r="O1996" i="1"/>
  <c r="O1083" i="1"/>
  <c r="O529" i="1"/>
  <c r="O707" i="1"/>
  <c r="O1356" i="1"/>
  <c r="O614" i="1"/>
  <c r="O159" i="1"/>
  <c r="O136" i="1"/>
  <c r="O1443" i="1"/>
  <c r="O17" i="1"/>
  <c r="O879" i="1"/>
  <c r="O495" i="1"/>
  <c r="O3039" i="1"/>
  <c r="O3079" i="1"/>
  <c r="O2406" i="1"/>
  <c r="O3238" i="1"/>
  <c r="O3075" i="1"/>
  <c r="O3115" i="1"/>
  <c r="O3905" i="1"/>
  <c r="O2403" i="1"/>
  <c r="O3565" i="1"/>
  <c r="O3182" i="1"/>
  <c r="O3220" i="1"/>
  <c r="O2397" i="1"/>
  <c r="O3106" i="1"/>
  <c r="O3957" i="1"/>
  <c r="O2390" i="1"/>
  <c r="O2383" i="1"/>
  <c r="O2373" i="1"/>
  <c r="O3835" i="1"/>
  <c r="O3532" i="1"/>
  <c r="O3523" i="1"/>
  <c r="O3030" i="1"/>
  <c r="O2363" i="1"/>
  <c r="O3788" i="1"/>
  <c r="O2323" i="1"/>
  <c r="O2315" i="1"/>
  <c r="O2309" i="1"/>
  <c r="O3963" i="1"/>
  <c r="O2291" i="1"/>
  <c r="O2278" i="1"/>
  <c r="O2268" i="1"/>
  <c r="O3405" i="1"/>
  <c r="O3520" i="1"/>
  <c r="O2263" i="1"/>
  <c r="O3236" i="1"/>
  <c r="O3711" i="1"/>
  <c r="O2255" i="1"/>
  <c r="O3798" i="1"/>
  <c r="O2246" i="1"/>
  <c r="O3568" i="1"/>
  <c r="O3668" i="1"/>
  <c r="O3549" i="1"/>
  <c r="O2367" i="1"/>
  <c r="O3407" i="1"/>
  <c r="O3593" i="1"/>
  <c r="O3342" i="1"/>
  <c r="O3501" i="1"/>
  <c r="O2470" i="1"/>
  <c r="O2940" i="1"/>
  <c r="O3550" i="1"/>
  <c r="O2889" i="1"/>
  <c r="O3635" i="1"/>
  <c r="O2937" i="1"/>
  <c r="O2735" i="1"/>
  <c r="O3300" i="1"/>
  <c r="O3786" i="1"/>
  <c r="O3181" i="1"/>
  <c r="O3644" i="1"/>
  <c r="O3785" i="1"/>
  <c r="O3784" i="1"/>
  <c r="O3586" i="1"/>
  <c r="O3112" i="1"/>
  <c r="O3643" i="1"/>
  <c r="O3438" i="1"/>
  <c r="O3696" i="1"/>
  <c r="O3341" i="1"/>
  <c r="O3262" i="1"/>
  <c r="O3362" i="1"/>
  <c r="O3783" i="1"/>
  <c r="O3343" i="1"/>
  <c r="O3463" i="1"/>
  <c r="O3234" i="1"/>
  <c r="O3180" i="1"/>
  <c r="O3782" i="1"/>
  <c r="O3608" i="1"/>
  <c r="O3781" i="1"/>
  <c r="O3670" i="1"/>
  <c r="O3525" i="1"/>
  <c r="O3780" i="1"/>
  <c r="O3366" i="1"/>
  <c r="O3641" i="1"/>
  <c r="O3607" i="1"/>
  <c r="O3779" i="1"/>
  <c r="O3203" i="1"/>
  <c r="O3008" i="1"/>
  <c r="O3778" i="1"/>
  <c r="O2346" i="1"/>
  <c r="O3325" i="1"/>
  <c r="O3777" i="1"/>
  <c r="O2852" i="1"/>
  <c r="O3266" i="1"/>
  <c r="O2989" i="1"/>
  <c r="O3526" i="1"/>
  <c r="O3776" i="1"/>
  <c r="O3528" i="1"/>
  <c r="O2427" i="1"/>
  <c r="O3149" i="1"/>
  <c r="O3386" i="1"/>
  <c r="O3702" i="1"/>
  <c r="O3304" i="1"/>
  <c r="O3660" i="1"/>
  <c r="O1982" i="1"/>
  <c r="O133" i="1"/>
  <c r="O830" i="1"/>
  <c r="O907" i="1"/>
  <c r="O1725" i="1"/>
  <c r="O1523" i="1"/>
  <c r="O2057" i="1"/>
  <c r="O785" i="1"/>
  <c r="O2112" i="1"/>
  <c r="O1305" i="1"/>
  <c r="O636" i="1"/>
  <c r="O970" i="1"/>
  <c r="O1947" i="1"/>
  <c r="O1023" i="1"/>
  <c r="O2111" i="1"/>
  <c r="O1251" i="1"/>
  <c r="O825" i="1"/>
  <c r="O1001" i="1"/>
  <c r="O1527" i="1"/>
  <c r="O1769" i="1"/>
  <c r="O2472" i="1"/>
  <c r="O3775" i="1"/>
  <c r="O3127" i="1"/>
  <c r="O3774" i="1"/>
  <c r="O2449" i="1"/>
  <c r="O2939" i="1"/>
  <c r="O2617" i="1"/>
  <c r="O3483" i="1"/>
  <c r="O2968" i="1"/>
  <c r="O3773" i="1"/>
  <c r="O3437" i="1"/>
  <c r="O3233" i="1"/>
  <c r="O2954" i="1"/>
  <c r="O3487" i="1"/>
  <c r="O3338" i="1"/>
  <c r="O3125" i="1"/>
  <c r="O3081" i="1"/>
  <c r="O3154" i="1"/>
  <c r="O3772" i="1"/>
  <c r="O2944" i="1"/>
  <c r="O2725" i="1"/>
  <c r="O2882" i="1"/>
  <c r="O3278" i="1"/>
  <c r="O3694" i="1"/>
  <c r="O3771" i="1"/>
  <c r="O3474" i="1"/>
  <c r="O3770" i="1"/>
  <c r="O3769" i="1"/>
  <c r="O3768" i="1"/>
  <c r="O3767" i="1"/>
  <c r="O3396" i="1"/>
  <c r="O3766" i="1"/>
  <c r="O3765" i="1"/>
  <c r="O3652" i="1"/>
  <c r="O2485" i="1"/>
  <c r="O3459" i="1"/>
  <c r="O2266" i="1"/>
  <c r="O3506" i="1"/>
  <c r="O2813" i="1"/>
  <c r="O2530" i="1"/>
  <c r="O2377" i="1"/>
  <c r="O3764" i="1"/>
  <c r="O3763" i="1"/>
  <c r="O3040" i="1"/>
  <c r="O3762" i="1"/>
  <c r="O3592" i="1"/>
  <c r="O2979" i="1"/>
  <c r="O2552" i="1"/>
  <c r="O2652" i="1"/>
  <c r="O3177" i="1"/>
  <c r="O3761" i="1"/>
  <c r="O3760" i="1"/>
  <c r="O2491" i="1"/>
  <c r="O3250" i="1"/>
  <c r="O2430" i="1"/>
  <c r="O3521" i="1"/>
  <c r="O3034" i="1"/>
  <c r="O3759" i="1"/>
  <c r="O3758" i="1"/>
  <c r="O3394" i="1"/>
  <c r="O3547" i="1"/>
  <c r="O2756" i="1"/>
  <c r="O3757" i="1"/>
  <c r="O3273" i="1"/>
  <c r="O3541" i="1"/>
  <c r="O3228" i="1"/>
  <c r="O3597" i="1"/>
  <c r="O2229" i="1"/>
  <c r="O3756" i="1"/>
  <c r="O3244" i="1"/>
  <c r="O3036" i="1"/>
  <c r="O2946" i="1"/>
  <c r="O3621" i="1"/>
  <c r="O2777" i="1"/>
  <c r="O3680" i="1"/>
  <c r="O2857" i="1"/>
  <c r="O3505" i="1"/>
  <c r="O2327" i="1"/>
  <c r="O3755" i="1"/>
  <c r="O3504" i="1"/>
  <c r="O3754" i="1"/>
  <c r="O2729" i="1"/>
  <c r="O3753" i="1"/>
  <c r="O3752" i="1"/>
  <c r="O3686" i="1"/>
  <c r="O2856" i="1"/>
  <c r="O3751" i="1"/>
  <c r="O2726" i="1"/>
  <c r="O2620" i="1"/>
  <c r="O3024" i="1"/>
  <c r="O3750" i="1"/>
  <c r="O2829" i="1"/>
  <c r="O3749" i="1"/>
  <c r="O3133" i="1"/>
  <c r="O3640" i="1"/>
  <c r="O2791" i="1"/>
  <c r="O3248" i="1"/>
  <c r="O3165" i="1"/>
  <c r="O3058" i="1"/>
  <c r="O3336" i="1"/>
  <c r="O2014" i="1"/>
  <c r="O1984" i="1"/>
  <c r="O2051" i="1"/>
  <c r="O844" i="1"/>
  <c r="O1765" i="1"/>
  <c r="O1687" i="1"/>
  <c r="O1485" i="1"/>
  <c r="O706" i="1"/>
  <c r="O1912" i="1"/>
  <c r="O665" i="1"/>
  <c r="O556" i="1"/>
  <c r="O1850" i="1"/>
  <c r="O1833" i="1"/>
  <c r="O1314" i="1"/>
  <c r="O1316" i="1"/>
  <c r="O1660" i="1"/>
  <c r="O1475" i="1"/>
  <c r="O513" i="1"/>
  <c r="O1598" i="1"/>
  <c r="O1086" i="1"/>
  <c r="O1365" i="1"/>
  <c r="O745" i="1"/>
  <c r="O1593" i="1"/>
  <c r="O1382" i="1"/>
  <c r="O1286" i="1"/>
  <c r="O1101" i="1"/>
  <c r="O1163" i="1"/>
  <c r="O1937" i="1"/>
  <c r="O1986" i="1"/>
  <c r="O2110" i="1"/>
  <c r="O297" i="1"/>
  <c r="O716" i="1"/>
  <c r="O225" i="1"/>
  <c r="O2059" i="1"/>
  <c r="O1432" i="1"/>
  <c r="O1093" i="1"/>
  <c r="O240" i="1"/>
  <c r="O178" i="1"/>
  <c r="O1516" i="1"/>
  <c r="O516" i="1"/>
  <c r="O958" i="1"/>
  <c r="O1106" i="1"/>
  <c r="O1010" i="1"/>
  <c r="O1433" i="1"/>
  <c r="O851" i="1"/>
  <c r="O631" i="1"/>
  <c r="O1381" i="1"/>
  <c r="O738" i="1"/>
  <c r="O1018" i="1"/>
  <c r="O802" i="1"/>
  <c r="O1177" i="1"/>
  <c r="O1567" i="1"/>
  <c r="O1640" i="1"/>
  <c r="O1876" i="1"/>
  <c r="O1590" i="1"/>
  <c r="O1176" i="1"/>
  <c r="O1869" i="1"/>
  <c r="O764" i="1"/>
  <c r="O1132" i="1"/>
  <c r="O1863" i="1"/>
  <c r="O1508" i="1"/>
  <c r="O1661" i="1"/>
  <c r="O324" i="1"/>
  <c r="O1700" i="1"/>
  <c r="O951" i="1"/>
  <c r="O1592" i="1"/>
  <c r="O1255" i="1"/>
  <c r="O945" i="1"/>
  <c r="O690" i="1"/>
  <c r="O996" i="1"/>
  <c r="O1385" i="1"/>
  <c r="O1665" i="1"/>
  <c r="O1115" i="1"/>
  <c r="O347" i="1"/>
  <c r="O783" i="1"/>
  <c r="O1775" i="1"/>
  <c r="O1783" i="1"/>
  <c r="O2025" i="1"/>
  <c r="O1374" i="1"/>
  <c r="O752" i="1"/>
  <c r="O1285" i="1"/>
  <c r="O1178" i="1"/>
  <c r="O1899" i="1"/>
  <c r="O938" i="1"/>
  <c r="O1693" i="1"/>
  <c r="O1896" i="1"/>
  <c r="O744" i="1"/>
  <c r="O1058" i="1"/>
  <c r="O1386" i="1"/>
  <c r="O1804" i="1"/>
  <c r="O1459" i="1"/>
  <c r="O1615" i="1"/>
  <c r="O561" i="1"/>
  <c r="O1066" i="1"/>
  <c r="O1548" i="1"/>
  <c r="O1827" i="1"/>
  <c r="O787" i="1"/>
  <c r="O1297" i="1"/>
  <c r="O1703" i="1"/>
  <c r="O1390" i="1"/>
  <c r="O1078" i="1"/>
  <c r="O153" i="1"/>
  <c r="O1953" i="1"/>
  <c r="O1032" i="1"/>
  <c r="O1889" i="1"/>
  <c r="O93" i="1"/>
  <c r="O1515" i="1"/>
  <c r="O1103" i="1"/>
  <c r="O1569" i="1"/>
  <c r="O1565" i="1"/>
  <c r="O885" i="1"/>
  <c r="O1453" i="1"/>
  <c r="O1122" i="1"/>
  <c r="O143" i="1"/>
  <c r="O638" i="1"/>
  <c r="O205" i="1"/>
  <c r="O549" i="1"/>
  <c r="O2008" i="1"/>
  <c r="O890" i="1"/>
  <c r="O1817" i="1"/>
  <c r="O309" i="1"/>
  <c r="O1238" i="1"/>
  <c r="O1983" i="1"/>
  <c r="O891" i="1"/>
  <c r="O599" i="1"/>
  <c r="O2109" i="1"/>
  <c r="O1861" i="1"/>
  <c r="O1840" i="1"/>
  <c r="O847" i="1"/>
  <c r="O1378" i="1"/>
  <c r="O1509" i="1"/>
  <c r="O1650" i="1"/>
  <c r="O313" i="1"/>
  <c r="O1227" i="1"/>
  <c r="O206" i="1"/>
  <c r="O1528" i="1"/>
  <c r="O1015" i="1"/>
  <c r="O1897" i="1"/>
  <c r="O826" i="1"/>
  <c r="O405" i="1"/>
  <c r="O396" i="1"/>
  <c r="O448" i="1"/>
  <c r="O1167" i="1"/>
  <c r="O465" i="1"/>
  <c r="O1272" i="1"/>
  <c r="O406" i="1"/>
  <c r="O1308" i="1"/>
  <c r="O311" i="1"/>
  <c r="O1520" i="1"/>
  <c r="O439" i="1"/>
  <c r="O467" i="1"/>
  <c r="O1120" i="1"/>
  <c r="O618" i="1"/>
  <c r="O482" i="1"/>
  <c r="O1129" i="1"/>
  <c r="O910" i="1"/>
  <c r="O912" i="1"/>
  <c r="O197" i="1"/>
  <c r="O1333" i="1"/>
  <c r="O1400" i="1"/>
  <c r="O613" i="1"/>
  <c r="O275" i="1"/>
  <c r="O1373" i="1"/>
  <c r="O532" i="1"/>
  <c r="O1372" i="1"/>
  <c r="O933" i="1"/>
  <c r="O1966" i="1"/>
  <c r="O290" i="1"/>
  <c r="O734" i="1"/>
  <c r="O1452" i="1"/>
  <c r="O1068" i="1"/>
  <c r="O1871" i="1"/>
  <c r="O582" i="1"/>
  <c r="O129" i="1"/>
  <c r="O1611" i="1"/>
  <c r="O1033" i="1"/>
  <c r="O1718" i="1"/>
  <c r="O1045" i="1"/>
  <c r="O1079" i="1"/>
  <c r="O1320" i="1"/>
  <c r="O2456" i="1"/>
  <c r="O3748" i="1"/>
  <c r="O3376" i="1"/>
  <c r="O3747" i="1"/>
  <c r="O3746" i="1"/>
  <c r="O2316" i="1"/>
  <c r="O3745" i="1"/>
  <c r="O2984" i="1"/>
  <c r="O3744" i="1"/>
  <c r="O3353" i="1"/>
  <c r="O3743" i="1"/>
  <c r="O3742" i="1"/>
  <c r="O3741" i="1"/>
  <c r="O3213" i="1"/>
  <c r="O3740" i="1"/>
  <c r="O3739" i="1"/>
  <c r="O3738" i="1"/>
  <c r="O2633" i="1"/>
  <c r="O3737" i="1"/>
  <c r="O3257" i="1"/>
  <c r="O2551" i="1"/>
  <c r="O3059" i="1"/>
  <c r="O2651" i="1"/>
  <c r="O2252" i="1"/>
  <c r="O3424" i="1"/>
  <c r="O3655" i="1"/>
  <c r="O3571" i="1"/>
  <c r="O3628" i="1"/>
  <c r="O2290" i="1"/>
  <c r="O2452" i="1"/>
  <c r="O3736" i="1"/>
  <c r="O3735" i="1"/>
  <c r="O2593" i="1"/>
  <c r="O3734" i="1"/>
  <c r="O2571" i="1"/>
  <c r="O2264" i="1"/>
  <c r="O2401" i="1"/>
  <c r="O3733" i="1"/>
  <c r="O2245" i="1"/>
  <c r="O2440" i="1"/>
  <c r="O3732" i="1"/>
  <c r="O3161" i="1"/>
  <c r="O2700" i="1"/>
  <c r="O2303" i="1"/>
  <c r="O3731" i="1"/>
  <c r="O3493" i="1"/>
  <c r="O3730" i="1"/>
  <c r="O3693" i="1"/>
  <c r="O2855" i="1"/>
  <c r="O3348" i="1"/>
  <c r="O3542" i="1"/>
  <c r="O3729" i="1"/>
  <c r="O2574" i="1"/>
  <c r="O3728" i="1"/>
  <c r="O2833" i="1"/>
  <c r="O2934" i="1"/>
  <c r="O2354" i="1"/>
  <c r="O3727" i="1"/>
  <c r="O2503" i="1"/>
  <c r="O2375" i="1"/>
  <c r="O2520" i="1"/>
  <c r="O3726" i="1"/>
  <c r="O2318" i="1"/>
  <c r="O3725" i="1"/>
  <c r="O2805" i="1"/>
  <c r="O3724" i="1"/>
  <c r="O3723" i="1"/>
  <c r="O3722" i="1"/>
  <c r="O3688" i="1"/>
  <c r="O2949" i="1"/>
  <c r="O2478" i="1"/>
  <c r="O2906" i="1"/>
  <c r="O3648" i="1"/>
  <c r="O2236" i="1"/>
  <c r="O3721" i="1"/>
  <c r="O3308" i="1"/>
  <c r="O3720" i="1"/>
  <c r="O2582" i="1"/>
  <c r="O3647" i="1"/>
  <c r="O3719" i="1"/>
  <c r="O3044" i="1"/>
  <c r="O2240" i="1"/>
  <c r="O3284" i="1"/>
  <c r="O3833" i="1"/>
  <c r="O3073" i="1"/>
  <c r="O3713" i="1"/>
  <c r="O3440" i="1"/>
  <c r="O3074" i="1"/>
  <c r="O3142" i="1"/>
  <c r="O3967" i="1"/>
  <c r="O3515" i="1"/>
  <c r="O3175" i="1"/>
  <c r="O2225" i="1"/>
  <c r="O3384" i="1"/>
  <c r="O3840" i="1"/>
  <c r="O3969" i="1"/>
  <c r="O2220" i="1"/>
  <c r="O3298" i="1"/>
  <c r="O3872" i="1"/>
  <c r="O2216" i="1"/>
  <c r="O4074" i="1"/>
  <c r="O3792" i="1"/>
  <c r="O2211" i="1"/>
  <c r="O2206" i="1"/>
  <c r="O3946" i="1"/>
  <c r="O2203" i="1"/>
  <c r="O2200" i="1"/>
  <c r="O3866" i="1"/>
  <c r="O2108" i="1"/>
  <c r="O1751" i="1"/>
  <c r="O1578" i="1"/>
  <c r="O3658" i="1"/>
  <c r="O3706" i="1"/>
  <c r="O3834" i="1"/>
  <c r="O3948" i="1"/>
  <c r="O1099" i="1"/>
  <c r="O3289" i="1"/>
  <c r="O5" i="1"/>
  <c r="O3120" i="1"/>
  <c r="O3104" i="1"/>
  <c r="O1533" i="1"/>
  <c r="O1056" i="1"/>
  <c r="O2004" i="1"/>
  <c r="O1037" i="1"/>
  <c r="O523" i="1"/>
  <c r="O1642" i="1"/>
  <c r="O522" i="1"/>
  <c r="O1574" i="1"/>
  <c r="O423" i="1"/>
  <c r="O630" i="1"/>
  <c r="O217" i="1"/>
  <c r="O190" i="1"/>
  <c r="O1731" i="1"/>
  <c r="O1998" i="1"/>
  <c r="O1332" i="1"/>
  <c r="O850" i="1"/>
  <c r="O1481" i="1"/>
  <c r="O682" i="1"/>
  <c r="O2107" i="1"/>
  <c r="O2106" i="1"/>
  <c r="O1422" i="1"/>
  <c r="O1410" i="1"/>
  <c r="O1409" i="1"/>
  <c r="O1000" i="1"/>
  <c r="O620" i="1"/>
  <c r="O1573" i="1"/>
  <c r="O1158" i="1"/>
  <c r="O1479" i="1"/>
  <c r="O849" i="1"/>
  <c r="O2018" i="1"/>
  <c r="O985" i="1"/>
  <c r="O1685" i="1"/>
  <c r="O1529" i="1"/>
  <c r="O1399" i="1"/>
  <c r="O736" i="1"/>
  <c r="O2105" i="1"/>
  <c r="O1724" i="1"/>
  <c r="O2092" i="1"/>
  <c r="O265" i="1"/>
  <c r="O1345" i="1"/>
  <c r="O699" i="1"/>
  <c r="O9" i="1"/>
  <c r="O91" i="1"/>
  <c r="O432" i="1"/>
  <c r="O978" i="1"/>
  <c r="O1065" i="1"/>
  <c r="O2104" i="1"/>
  <c r="O1270" i="1"/>
  <c r="O771" i="1"/>
  <c r="O694" i="1"/>
  <c r="O1137" i="1"/>
  <c r="O696" i="1"/>
  <c r="O952" i="1"/>
  <c r="O895" i="1"/>
  <c r="O1326" i="1"/>
  <c r="O325" i="1"/>
  <c r="O1044" i="1"/>
  <c r="O421" i="1"/>
  <c r="O457" i="1"/>
  <c r="O1647" i="1"/>
  <c r="O2064" i="1"/>
  <c r="O1678" i="1"/>
  <c r="O1797" i="1"/>
  <c r="O1343" i="1"/>
  <c r="O657" i="1"/>
  <c r="O1920" i="1"/>
  <c r="O1205" i="1"/>
  <c r="O954" i="1"/>
  <c r="O670" i="1"/>
  <c r="O2103" i="1"/>
  <c r="O2102" i="1"/>
  <c r="O1295" i="1"/>
  <c r="O1321" i="1"/>
  <c r="O1563" i="1"/>
  <c r="O848" i="1"/>
  <c r="O2101" i="1"/>
  <c r="O127" i="1"/>
  <c r="O512" i="1"/>
  <c r="O2100" i="1"/>
  <c r="O1866" i="1"/>
  <c r="O628" i="1"/>
  <c r="O1183" i="1"/>
  <c r="O293" i="1"/>
  <c r="O511" i="1"/>
  <c r="O360" i="1"/>
  <c r="O634" i="1"/>
  <c r="O1774" i="1"/>
  <c r="O2052" i="1"/>
  <c r="O2099" i="1"/>
  <c r="O1878" i="1"/>
  <c r="O782" i="1"/>
  <c r="O2028" i="1"/>
  <c r="O1108" i="1"/>
  <c r="O414" i="1"/>
  <c r="O593" i="1"/>
  <c r="O1243" i="1"/>
  <c r="O896" i="1"/>
  <c r="O926" i="1"/>
  <c r="O1228" i="1"/>
  <c r="O2056" i="1"/>
  <c r="O486" i="1"/>
  <c r="O1403" i="1"/>
  <c r="O1976" i="1"/>
  <c r="O2055" i="1"/>
  <c r="O1387" i="1"/>
  <c r="O1932" i="1"/>
  <c r="O386" i="1"/>
  <c r="O367" i="1"/>
  <c r="O829" i="1"/>
  <c r="O1997" i="1"/>
  <c r="O724" i="1"/>
  <c r="O2085" i="1"/>
  <c r="O1893" i="1"/>
  <c r="O1397" i="1"/>
  <c r="O1196" i="1"/>
  <c r="O789" i="1"/>
  <c r="O1594" i="1"/>
  <c r="O1492" i="1"/>
  <c r="O509" i="1"/>
  <c r="O555" i="1"/>
</calcChain>
</file>

<file path=xl/sharedStrings.xml><?xml version="1.0" encoding="utf-8"?>
<sst xmlns="http://schemas.openxmlformats.org/spreadsheetml/2006/main" count="36786" uniqueCount="8418">
  <si>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</si>
  <si>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</si>
  <si>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</si>
  <si>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</si>
  <si>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</si>
  <si>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</si>
  <si>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</si>
  <si>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</si>
  <si>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</si>
  <si>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</si>
  <si>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</si>
  <si>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</si>
  <si>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</si>
  <si>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</si>
  <si>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</si>
  <si>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</si>
  <si>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</si>
  <si>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</si>
  <si>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</si>
  <si>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</si>
  <si>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</si>
  <si>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</si>
  <si>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</si>
  <si>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</si>
  <si>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</si>
  <si>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</si>
  <si>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</si>
  <si>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</si>
  <si>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</si>
  <si>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</si>
  <si>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</si>
  <si>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</si>
  <si>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</si>
  <si>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</si>
  <si>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</si>
  <si>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</si>
  <si>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</si>
  <si>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</si>
  <si>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</si>
  <si>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</si>
  <si>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</si>
  <si>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</si>
  <si>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</si>
  <si>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</si>
  <si>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</si>
  <si>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</si>
  <si>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</si>
  <si>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</si>
  <si>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</si>
  <si>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</si>
  <si>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</si>
  <si>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</si>
  <si>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</si>
  <si>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</si>
  <si>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</si>
  <si>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</si>
  <si>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</si>
  <si>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</si>
  <si>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</si>
  <si>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</si>
  <si>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</si>
  <si>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</si>
  <si>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</si>
  <si>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</si>
  <si>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</si>
  <si>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</si>
  <si>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</si>
  <si>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</si>
  <si>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</si>
  <si>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</si>
  <si>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</si>
  <si>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</si>
  <si>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</si>
  <si>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</si>
  <si>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</si>
  <si>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</si>
  <si>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</si>
  <si>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</si>
  <si>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</si>
  <si>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</si>
  <si>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</si>
  <si>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</si>
  <si>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</si>
  <si>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</si>
  <si>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</si>
  <si>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</si>
  <si>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</si>
  <si>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</si>
  <si>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</si>
  <si>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</si>
  <si>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</si>
  <si>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</si>
  <si>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</si>
  <si>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</si>
  <si>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</si>
  <si>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</si>
  <si>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</si>
  <si>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</si>
  <si>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</si>
  <si>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</si>
  <si>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</si>
  <si>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</si>
  <si>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</si>
  <si>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</si>
  <si>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</si>
  <si>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</si>
  <si>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</si>
  <si>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</si>
  <si>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</si>
  <si>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</si>
  <si>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</si>
  <si>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</si>
  <si>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</si>
  <si>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</si>
  <si>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</si>
  <si>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</si>
  <si>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</si>
  <si>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</si>
  <si>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</si>
  <si>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</si>
  <si>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</si>
  <si>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</si>
  <si>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</si>
  <si>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</si>
  <si>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</si>
  <si>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</si>
  <si>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</si>
  <si>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</si>
  <si>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</si>
  <si>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</si>
  <si>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</si>
  <si>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</si>
  <si>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</si>
  <si>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</si>
  <si>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</si>
  <si>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</si>
  <si>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</si>
  <si>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</si>
  <si>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</si>
  <si>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</si>
  <si>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</si>
  <si>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</si>
  <si>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</si>
  <si>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</si>
  <si>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</si>
  <si>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</si>
  <si>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</si>
  <si>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</si>
  <si>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</si>
  <si>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</si>
  <si>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</si>
  <si>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</si>
  <si>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</si>
  <si>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</si>
  <si>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</si>
  <si>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</si>
  <si>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</si>
  <si>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</si>
  <si>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</si>
  <si>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</si>
  <si>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</si>
  <si>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</si>
  <si>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</si>
  <si>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</si>
  <si>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</si>
  <si>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</si>
  <si>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</si>
  <si>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</si>
  <si>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</si>
  <si>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</si>
  <si>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</si>
  <si>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</si>
  <si>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</si>
  <si>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</si>
  <si>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</si>
  <si>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</si>
  <si>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</si>
  <si>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</si>
  <si>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</si>
  <si>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</si>
  <si>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</si>
  <si>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</si>
  <si>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</si>
  <si>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</si>
  <si>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</si>
  <si>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</si>
  <si>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</si>
  <si>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</si>
  <si>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</si>
  <si>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</si>
  <si>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</si>
  <si>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</si>
  <si>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</si>
  <si>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</si>
  <si>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</si>
  <si>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</si>
  <si>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</si>
  <si>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</si>
  <si>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</si>
  <si>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</si>
  <si>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</si>
  <si>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</si>
  <si>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</si>
  <si>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</si>
  <si>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</si>
  <si>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</si>
  <si>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</si>
  <si>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</si>
  <si>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</si>
  <si>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</si>
  <si>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</si>
  <si>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</si>
  <si>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</si>
  <si>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</si>
  <si>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</si>
  <si>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</si>
  <si>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</si>
  <si>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</si>
  <si>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</si>
  <si>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</si>
  <si>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</si>
  <si>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</si>
  <si>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</si>
  <si>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</si>
  <si>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</si>
  <si>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</si>
  <si>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</si>
  <si>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</si>
  <si>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</si>
  <si>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</si>
  <si>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</si>
  <si>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</si>
  <si>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</si>
  <si>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</si>
  <si>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</si>
  <si>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</si>
  <si>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</si>
  <si>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</si>
  <si>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</si>
  <si>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</si>
  <si>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</si>
  <si>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</si>
  <si>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</si>
  <si>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</si>
  <si>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</si>
  <si>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</si>
  <si>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</si>
  <si>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</si>
  <si>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</si>
  <si>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</si>
  <si>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</si>
  <si>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</si>
  <si>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</si>
  <si>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</si>
  <si>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</si>
  <si>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</si>
  <si>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</si>
  <si>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</si>
  <si>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</si>
  <si>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</si>
  <si>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</si>
  <si>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</si>
  <si>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</si>
  <si>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</si>
  <si>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</si>
  <si>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</si>
  <si>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</si>
  <si>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</si>
  <si>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</si>
  <si>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</si>
  <si>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</si>
  <si>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</si>
  <si>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</si>
  <si>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</si>
  <si>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</si>
  <si>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</si>
  <si>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</si>
  <si>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</si>
  <si>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</si>
  <si>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</si>
  <si>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</si>
  <si>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</si>
  <si>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</si>
  <si>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</si>
  <si>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</si>
  <si>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</si>
  <si>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</si>
  <si>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</si>
  <si>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</si>
  <si>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</si>
  <si>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</si>
  <si>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</si>
  <si>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</si>
  <si>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</si>
  <si>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</si>
  <si>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</si>
  <si>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</si>
  <si>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</si>
  <si>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</si>
  <si>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</si>
  <si>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</si>
  <si>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</si>
  <si>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</si>
  <si>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</si>
  <si>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</si>
  <si>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</si>
  <si>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</si>
  <si>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</si>
  <si>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</si>
  <si>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</si>
  <si>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</si>
  <si>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</si>
  <si>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</si>
  <si>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</si>
  <si>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</si>
  <si>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</si>
  <si>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</si>
  <si>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</si>
  <si>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</si>
  <si>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</si>
  <si>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</si>
  <si>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</si>
  <si>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</si>
  <si>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</si>
  <si>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</si>
  <si>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</si>
  <si>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</si>
  <si>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</si>
  <si>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</si>
  <si>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</si>
  <si>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</si>
  <si>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</si>
  <si>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</si>
  <si>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</si>
  <si>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</si>
  <si>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</si>
  <si>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</si>
  <si>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</si>
  <si>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</si>
  <si>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</si>
  <si>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</si>
  <si>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</si>
  <si>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</si>
  <si>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</si>
  <si>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</si>
  <si>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</si>
  <si>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</si>
  <si>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</si>
  <si>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</si>
  <si>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</si>
  <si>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</si>
  <si>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</si>
  <si>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</si>
  <si>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</si>
  <si>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</si>
  <si>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</si>
  <si>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</si>
  <si>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</si>
  <si>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</si>
  <si>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</si>
  <si>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</si>
  <si>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</si>
  <si>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</si>
  <si>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</si>
  <si>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</si>
  <si>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</si>
  <si>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</si>
  <si>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</si>
  <si>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</si>
  <si>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</si>
  <si>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</si>
  <si>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</si>
  <si>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</si>
  <si>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</si>
  <si>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</si>
  <si>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</si>
  <si>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</si>
  <si>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</si>
  <si>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</si>
  <si>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</si>
  <si>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</si>
  <si>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</si>
  <si>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</si>
  <si>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</si>
  <si>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</si>
  <si>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</si>
  <si>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</si>
  <si>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</si>
  <si>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</si>
  <si>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</si>
  <si>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</si>
  <si>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</si>
  <si>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</si>
  <si>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</si>
  <si>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</si>
  <si>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</si>
  <si>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</si>
  <si>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</si>
  <si>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</si>
  <si>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</si>
  <si>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</si>
  <si>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</si>
  <si>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</si>
  <si>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</si>
  <si>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</si>
  <si>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</si>
  <si>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</si>
  <si>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</si>
  <si>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</si>
  <si>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</si>
  <si>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</si>
  <si>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</si>
  <si>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</si>
  <si>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</si>
  <si>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</si>
  <si>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</si>
  <si>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</si>
  <si>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</si>
  <si>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</si>
  <si>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</si>
  <si>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</si>
  <si>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</si>
  <si>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</si>
  <si>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</si>
  <si>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</si>
  <si>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</si>
  <si>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</si>
  <si>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</si>
  <si>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</si>
  <si>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</si>
  <si>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</si>
  <si>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</si>
  <si>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</si>
  <si>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</si>
  <si>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</si>
  <si>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</si>
  <si>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</si>
  <si>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</si>
  <si>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</si>
  <si>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</si>
  <si>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</si>
  <si>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</si>
  <si>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</si>
  <si>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</si>
  <si>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</si>
  <si>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</si>
  <si>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</si>
  <si>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</si>
  <si>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</si>
  <si>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</si>
  <si>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</si>
  <si>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</si>
  <si>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</si>
  <si>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</si>
  <si>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</si>
  <si>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</si>
  <si>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</si>
  <si>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</si>
  <si>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</si>
  <si>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</si>
  <si>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</si>
  <si>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</si>
  <si>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</si>
  <si>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</si>
  <si>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</si>
  <si>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</si>
  <si>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</si>
  <si>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</si>
  <si>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</si>
  <si>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</si>
  <si>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</si>
  <si>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</si>
  <si>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</si>
  <si>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</si>
  <si>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</si>
  <si>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</si>
  <si>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</si>
  <si>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</si>
  <si>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</si>
  <si>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</si>
  <si>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</si>
  <si>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</si>
  <si>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</si>
  <si>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</si>
  <si>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</si>
  <si>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</si>
  <si>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</si>
  <si>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</si>
  <si>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</si>
  <si>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</si>
  <si>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</si>
  <si>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</si>
  <si>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</si>
  <si>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</si>
  <si>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</si>
  <si>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</si>
  <si>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</si>
  <si>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</si>
  <si>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</si>
  <si>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</si>
  <si>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</si>
  <si>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</si>
  <si>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</si>
  <si>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</si>
  <si>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</si>
  <si>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</si>
  <si>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</si>
  <si>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</si>
  <si>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</si>
  <si>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</si>
  <si>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</si>
  <si>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</si>
  <si>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</si>
  <si>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</si>
  <si>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</si>
  <si>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</si>
  <si>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</si>
  <si>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</si>
  <si>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</si>
  <si>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</si>
  <si>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</si>
  <si>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</si>
  <si>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</si>
  <si>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</si>
  <si>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</si>
  <si>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</si>
  <si>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</si>
  <si>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</si>
  <si>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</si>
  <si>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</si>
  <si>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</si>
  <si>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</si>
  <si>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</si>
  <si>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</si>
  <si>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</si>
  <si>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</si>
  <si>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</si>
  <si>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</si>
  <si>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</si>
  <si>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</si>
  <si>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</si>
  <si>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</si>
  <si>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</si>
  <si>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</si>
  <si>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</si>
  <si>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</si>
  <si>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</si>
  <si>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</si>
  <si>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</si>
  <si>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</si>
  <si>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</si>
  <si>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</si>
  <si>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</si>
  <si>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</si>
  <si>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</si>
  <si>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</si>
  <si>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</si>
  <si>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</si>
  <si>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</si>
  <si>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</si>
  <si>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</si>
  <si>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</si>
  <si>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</si>
  <si>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</si>
  <si>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</si>
  <si>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</si>
  <si>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</si>
  <si>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</si>
  <si>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</si>
  <si>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</si>
  <si>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</si>
  <si>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</si>
  <si>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</si>
  <si>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</si>
  <si>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</si>
  <si>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</si>
  <si>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</si>
  <si>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</si>
  <si>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</si>
  <si>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</si>
  <si>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</si>
  <si>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</si>
  <si>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</si>
  <si>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</si>
  <si>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</si>
  <si>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</si>
  <si>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</si>
  <si>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</si>
  <si>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</si>
  <si>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</si>
  <si>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</si>
  <si>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</si>
  <si>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</si>
  <si>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</si>
  <si>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</si>
  <si>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</si>
  <si>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</si>
  <si>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</si>
  <si>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</si>
  <si>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</si>
  <si>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</si>
  <si>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</si>
  <si>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</si>
  <si>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</si>
  <si>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</si>
  <si>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</si>
  <si>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</si>
  <si>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</si>
  <si>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</si>
  <si>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</si>
  <si>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</si>
  <si>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</si>
  <si>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</si>
  <si>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</si>
  <si>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</si>
  <si>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</si>
  <si>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</si>
  <si>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</si>
  <si>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</si>
  <si>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</si>
  <si>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</si>
  <si>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</si>
  <si>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</si>
  <si>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</si>
  <si>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</si>
  <si>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</si>
  <si>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</si>
  <si>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</si>
  <si>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</si>
  <si>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</si>
  <si>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</si>
  <si>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</si>
  <si>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</si>
  <si>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</si>
  <si>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</si>
  <si>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</si>
  <si>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</si>
  <si>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</si>
  <si>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</si>
  <si>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</si>
  <si>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</si>
  <si>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</si>
  <si>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</si>
  <si>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</si>
  <si>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</si>
  <si>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</si>
  <si>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</si>
  <si>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</si>
  <si>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</si>
  <si>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</si>
  <si>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</si>
  <si>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</si>
  <si>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</si>
  <si>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</si>
  <si>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</si>
  <si>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</si>
  <si>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</si>
  <si>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</si>
  <si>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</si>
  <si>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</si>
  <si>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</si>
  <si>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</si>
  <si>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</si>
  <si>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</si>
  <si>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</si>
  <si>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</si>
  <si>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</si>
  <si>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</si>
  <si>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</si>
  <si>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</si>
  <si>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</si>
  <si>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</si>
  <si>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</si>
  <si>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</si>
  <si>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</si>
  <si>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</si>
  <si>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</si>
  <si>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</si>
  <si>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</si>
  <si>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</si>
  <si>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</si>
  <si>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</si>
  <si>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</si>
  <si>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</si>
  <si>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</si>
  <si>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</si>
  <si>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</si>
  <si>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</si>
  <si>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</si>
  <si>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</si>
  <si>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</si>
  <si>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</si>
  <si>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</si>
  <si>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</si>
  <si>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</si>
  <si>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</si>
  <si>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</si>
  <si>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</si>
  <si>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</si>
  <si>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</si>
  <si>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</si>
  <si>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</si>
  <si>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</si>
  <si>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</si>
  <si>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</si>
  <si>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</si>
  <si>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</si>
  <si>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</si>
  <si>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</si>
  <si>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</si>
  <si>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</si>
  <si>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</si>
  <si>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</si>
  <si>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</si>
  <si>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</si>
  <si>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</si>
  <si>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</si>
  <si>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</si>
  <si>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</si>
  <si>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</si>
  <si>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</si>
  <si>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</si>
  <si>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</si>
  <si>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</si>
  <si>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</si>
  <si>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</si>
  <si>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</si>
  <si>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</si>
  <si>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</si>
  <si>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</si>
  <si>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</si>
  <si>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</si>
  <si>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</si>
  <si>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</si>
  <si>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</si>
  <si>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</si>
  <si>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</si>
  <si>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</si>
  <si>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</si>
  <si>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</si>
  <si>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</si>
  <si>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</si>
  <si>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</si>
  <si>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</si>
  <si>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</si>
  <si>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</si>
  <si>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</si>
  <si>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</si>
  <si>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</si>
  <si>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</si>
  <si>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</si>
  <si>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</si>
  <si>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</si>
  <si>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</si>
  <si>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</si>
  <si>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</si>
  <si>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</si>
  <si>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</si>
  <si>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</si>
  <si>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</si>
  <si>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</si>
  <si>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</si>
  <si>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</si>
  <si>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</si>
  <si>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</si>
  <si>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</si>
  <si>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</si>
  <si>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</si>
  <si>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</si>
  <si>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</si>
  <si>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</si>
  <si>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</si>
  <si>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</si>
  <si>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</si>
  <si>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</si>
  <si>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</si>
  <si>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</si>
  <si>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</si>
  <si>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</si>
  <si>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</si>
  <si>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</si>
  <si>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</si>
  <si>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</si>
  <si>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</si>
  <si>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</si>
  <si>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</si>
  <si>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</si>
  <si>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</si>
  <si>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</si>
  <si>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</si>
  <si>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</si>
  <si>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</si>
  <si>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</si>
  <si>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</si>
  <si>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</si>
  <si>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</si>
  <si>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</si>
  <si>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</si>
  <si>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</si>
  <si>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</si>
  <si>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</si>
  <si>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</si>
  <si>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</si>
  <si>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</si>
  <si>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</si>
  <si>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</si>
  <si>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</si>
  <si>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</si>
  <si>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</si>
  <si>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</si>
  <si>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</si>
  <si>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</si>
  <si>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</si>
  <si>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</si>
  <si>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</si>
  <si>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</si>
  <si>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</si>
  <si>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</si>
  <si>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</si>
  <si>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</si>
  <si>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</si>
  <si>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</si>
  <si>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</si>
  <si>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</si>
  <si>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</si>
  <si>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</si>
  <si>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</si>
  <si>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</si>
  <si>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</si>
  <si>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</si>
  <si>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</si>
  <si>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</si>
  <si>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</si>
  <si>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</si>
  <si>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</si>
  <si>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</si>
  <si>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</si>
  <si>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</si>
  <si>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</si>
  <si>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</si>
  <si>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</si>
  <si>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</si>
  <si>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</si>
  <si>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</si>
  <si>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</si>
  <si>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</si>
  <si>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</si>
  <si>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</si>
  <si>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</si>
  <si>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</si>
  <si>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</si>
  <si>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</si>
  <si>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</si>
  <si>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</si>
  <si>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</si>
  <si>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</si>
  <si>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</si>
  <si>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</si>
  <si>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</si>
  <si>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</si>
  <si>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</si>
  <si>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</si>
  <si>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</si>
  <si>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</si>
  <si>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</si>
  <si>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</si>
  <si>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</si>
  <si>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</si>
  <si>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</si>
  <si>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</si>
  <si>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</si>
  <si>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</si>
  <si>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</si>
  <si>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</si>
  <si>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</si>
  <si>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</si>
  <si>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</si>
  <si>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</si>
  <si>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</si>
  <si>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</si>
  <si>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</si>
  <si>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</si>
  <si>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</si>
  <si>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</si>
  <si>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</si>
  <si>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</si>
  <si>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</si>
  <si>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</si>
  <si>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</si>
  <si>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</si>
  <si>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</si>
  <si>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</si>
  <si>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</si>
  <si>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</si>
  <si>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</si>
  <si>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</si>
  <si>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</si>
  <si>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</si>
  <si>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</si>
  <si>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</si>
  <si>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</si>
  <si>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</si>
  <si>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</si>
  <si>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</si>
  <si>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</si>
  <si>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</si>
  <si>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</si>
  <si>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</si>
  <si>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</si>
  <si>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</si>
  <si>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</si>
  <si>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</si>
  <si>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</si>
  <si>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</si>
  <si>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</si>
  <si>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</si>
  <si>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</si>
  <si>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</si>
  <si>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</si>
  <si>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</si>
  <si>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</si>
  <si>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</si>
  <si>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</si>
  <si>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</si>
  <si>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</si>
  <si>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</si>
  <si>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</si>
  <si>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</si>
  <si>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</si>
  <si>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</si>
  <si>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</si>
  <si>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</si>
  <si>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</si>
  <si>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</si>
  <si>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</si>
  <si>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</si>
  <si>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</si>
  <si>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</si>
  <si>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</si>
  <si>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</si>
  <si>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</si>
  <si>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</si>
  <si>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</si>
  <si>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</si>
  <si>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</si>
  <si>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</si>
  <si>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</si>
  <si>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</si>
  <si>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</si>
  <si>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</si>
  <si>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</si>
  <si>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</si>
  <si>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</si>
  <si>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</si>
  <si>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</si>
  <si>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</si>
  <si>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</si>
  <si>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</si>
  <si>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</si>
  <si>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</si>
  <si>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</si>
  <si>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</si>
  <si>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</si>
  <si>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</si>
  <si>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</si>
  <si>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</si>
  <si>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</si>
  <si>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</si>
  <si>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</si>
  <si>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</si>
  <si>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</si>
  <si>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</si>
  <si>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</si>
  <si>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</si>
  <si>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</si>
  <si>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</si>
  <si>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</si>
  <si>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</si>
  <si>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</si>
  <si>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</si>
  <si>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</si>
  <si>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</si>
  <si>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</si>
  <si>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</si>
  <si>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</si>
  <si>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</si>
  <si>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</si>
  <si>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</si>
  <si>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</si>
  <si>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</si>
  <si>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</si>
  <si>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</si>
  <si>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</si>
  <si>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</si>
  <si>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</si>
  <si>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</si>
  <si>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</si>
  <si>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</si>
  <si>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</si>
  <si>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</si>
  <si>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</si>
  <si>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</si>
  <si>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</si>
  <si>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</si>
  <si>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</si>
  <si>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</si>
  <si>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</si>
  <si>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</si>
  <si>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</si>
  <si>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</si>
  <si>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</si>
  <si>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</si>
  <si>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</si>
  <si>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</si>
  <si>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</si>
  <si>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</si>
  <si>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</si>
  <si>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</si>
  <si>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</si>
  <si>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</si>
  <si>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</si>
  <si>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</si>
  <si>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</si>
  <si>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</si>
  <si>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</si>
  <si>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</si>
  <si>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</si>
  <si>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</si>
  <si>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</si>
  <si>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</si>
  <si>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</si>
  <si>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</si>
  <si>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</si>
  <si>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</si>
  <si>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</si>
  <si>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</si>
  <si>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</si>
  <si>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</si>
  <si>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</si>
  <si>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</si>
  <si>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</si>
  <si>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</si>
  <si>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</si>
  <si>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</si>
  <si>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</si>
  <si>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</si>
  <si>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</si>
  <si>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</si>
  <si>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</si>
  <si>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</si>
  <si>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</si>
  <si>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</si>
  <si>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</si>
  <si>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</si>
  <si>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</si>
  <si>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</si>
  <si>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</si>
  <si>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</si>
  <si>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</si>
  <si>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</si>
  <si>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</si>
  <si>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</si>
  <si>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</si>
  <si>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</si>
  <si>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</si>
  <si>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</si>
  <si>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</si>
  <si>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</si>
  <si>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</si>
  <si>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</si>
  <si>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</si>
  <si>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</si>
  <si>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</si>
  <si>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</si>
  <si>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</si>
  <si>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</si>
  <si>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</si>
  <si>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</si>
  <si>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</si>
  <si>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</si>
  <si>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</si>
  <si>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</si>
  <si>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</si>
  <si>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</si>
  <si>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</si>
  <si>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</si>
  <si>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</si>
  <si>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</si>
  <si>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</si>
  <si>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</si>
  <si>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</si>
  <si>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</si>
  <si>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</si>
  <si>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</si>
  <si>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</si>
  <si>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</si>
  <si>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</si>
  <si>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</si>
  <si>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</si>
  <si>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</si>
  <si>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</si>
  <si>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</si>
  <si>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</si>
  <si>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</si>
  <si>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</si>
  <si>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</si>
  <si>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</si>
  <si>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</si>
  <si>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</si>
  <si>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</si>
  <si>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</si>
  <si>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</si>
  <si>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</si>
  <si>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</si>
  <si>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</si>
  <si>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</si>
  <si>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</si>
  <si>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</si>
  <si>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</si>
  <si>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</si>
  <si>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</si>
  <si>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</si>
  <si>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</si>
  <si>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</si>
  <si>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</si>
  <si>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</si>
  <si>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</si>
  <si>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</si>
  <si>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</si>
  <si>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</si>
  <si>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</si>
  <si>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</si>
  <si>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</si>
  <si>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</si>
  <si>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</si>
  <si>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</si>
  <si>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</si>
  <si>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</si>
  <si>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</si>
  <si>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</si>
  <si>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</si>
  <si>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</si>
  <si>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</si>
  <si>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</si>
  <si>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</si>
  <si>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</si>
  <si>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</si>
  <si>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</si>
  <si>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</si>
  <si>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</si>
  <si>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</si>
  <si>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</si>
  <si>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</si>
  <si>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</si>
  <si>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</si>
  <si>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</si>
  <si>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</si>
  <si>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</si>
  <si>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</si>
  <si>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</si>
  <si>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</si>
  <si>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</si>
  <si>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</si>
  <si>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</si>
  <si>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</si>
  <si>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</si>
  <si>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</si>
  <si>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</si>
  <si>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</si>
  <si>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</si>
  <si>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</si>
  <si>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</si>
  <si>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</si>
  <si>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</si>
  <si>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</si>
  <si>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</si>
  <si>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</si>
  <si>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</si>
  <si>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</si>
  <si>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</si>
  <si>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</si>
  <si>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</si>
  <si>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</si>
  <si>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</si>
  <si>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</si>
  <si>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</si>
  <si>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</si>
  <si>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</si>
  <si>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</si>
  <si>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</si>
  <si>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</si>
  <si>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</si>
  <si>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</si>
  <si>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</si>
  <si>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</si>
  <si>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</si>
  <si>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</si>
  <si>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</si>
  <si>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</si>
  <si>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</si>
  <si>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</si>
  <si>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</si>
  <si>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</si>
  <si>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</si>
  <si>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</si>
  <si>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</si>
  <si>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</si>
  <si>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</si>
  <si>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</si>
  <si>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</si>
  <si>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</si>
  <si>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</si>
  <si>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</si>
  <si>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</si>
  <si>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</si>
  <si>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</si>
  <si>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</si>
  <si>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</si>
  <si>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</si>
  <si>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</si>
  <si>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</si>
  <si>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</si>
  <si>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</si>
  <si>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</si>
  <si>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</si>
  <si>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</si>
  <si>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</si>
  <si>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</si>
  <si>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</si>
  <si>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</si>
  <si>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</si>
  <si>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</si>
  <si>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</si>
  <si>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</si>
  <si>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</si>
  <si>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</si>
  <si>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</si>
  <si>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</si>
  <si>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</si>
  <si>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</si>
  <si>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</si>
  <si>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</si>
  <si>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</si>
  <si>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</si>
  <si>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</si>
  <si>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</si>
  <si>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</si>
  <si>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</si>
  <si>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</si>
  <si>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</si>
  <si>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</si>
  <si>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</si>
  <si>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</si>
  <si>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</si>
  <si>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</si>
  <si>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</si>
  <si>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</si>
  <si>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</si>
  <si>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</si>
  <si>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</si>
  <si>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</si>
  <si>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</si>
  <si>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</si>
  <si>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</si>
  <si>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</si>
  <si>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</si>
  <si>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</si>
  <si>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</si>
  <si>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</si>
  <si>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</si>
  <si>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</si>
  <si>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</si>
  <si>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</si>
  <si>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</si>
  <si>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</si>
  <si>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</si>
  <si>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</si>
  <si>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</si>
  <si>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</si>
  <si>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</si>
  <si>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</si>
  <si>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</si>
  <si>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</si>
  <si>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</si>
  <si>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</si>
  <si>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</si>
  <si>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</si>
  <si>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</si>
  <si>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</si>
  <si>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</si>
  <si>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</si>
  <si>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</si>
  <si>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</si>
  <si>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</si>
  <si>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</si>
  <si>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</si>
  <si>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</si>
  <si>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</si>
  <si>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</si>
  <si>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</si>
  <si>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</si>
  <si>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</si>
  <si>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</si>
  <si>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</si>
  <si>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</si>
  <si>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</si>
  <si>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</si>
  <si>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</si>
  <si>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</si>
  <si>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</si>
  <si>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</si>
  <si>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</si>
  <si>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</si>
  <si>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</si>
  <si>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</si>
  <si>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</si>
  <si>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</si>
  <si>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</si>
  <si>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</si>
  <si>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</si>
  <si>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</si>
  <si>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</si>
  <si>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</si>
  <si>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</si>
  <si>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</si>
  <si>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</si>
  <si>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</si>
  <si>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</si>
  <si>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</si>
  <si>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</si>
  <si>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</si>
  <si>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</si>
  <si>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</si>
  <si>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</si>
  <si>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</si>
  <si>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</si>
  <si>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</si>
  <si>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</si>
  <si>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</si>
  <si>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</si>
  <si>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</si>
  <si>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</si>
  <si>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</si>
  <si>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</si>
  <si>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</si>
  <si>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</si>
  <si>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</si>
  <si>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</si>
  <si>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</si>
  <si>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</si>
  <si>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</si>
  <si>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</si>
  <si>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</si>
  <si>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</si>
  <si>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</si>
  <si>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</si>
  <si>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</si>
  <si>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</si>
  <si>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</si>
  <si>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</si>
  <si>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</si>
  <si>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</si>
  <si>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</si>
  <si>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</si>
  <si>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</si>
  <si>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</si>
  <si>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</si>
  <si>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</si>
  <si>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</si>
  <si>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</si>
  <si>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</si>
  <si>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</si>
  <si>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</si>
  <si>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</si>
  <si>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</si>
  <si>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</si>
  <si>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</si>
  <si>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</si>
  <si>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</si>
  <si>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</si>
  <si>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</si>
  <si>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</si>
  <si>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</si>
  <si>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</si>
  <si>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</si>
  <si>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</si>
  <si>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</si>
  <si>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</si>
  <si>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</si>
  <si>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</si>
  <si>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</si>
  <si>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</si>
  <si>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</si>
  <si>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</si>
  <si>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</si>
  <si>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</si>
  <si>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</si>
  <si>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</si>
  <si>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</si>
  <si>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</si>
  <si>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</si>
  <si>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</si>
  <si>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</si>
  <si>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</si>
  <si>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</si>
  <si>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</si>
  <si>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</si>
  <si>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</si>
  <si>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</si>
  <si>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</si>
  <si>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</si>
  <si>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</si>
  <si>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</si>
  <si>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</si>
  <si>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</si>
  <si>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</si>
  <si>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</si>
  <si>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</si>
  <si>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</si>
  <si>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</si>
  <si>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</si>
  <si>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</si>
  <si>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</si>
  <si>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</si>
  <si>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</si>
  <si>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</si>
  <si>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</si>
  <si>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</si>
  <si>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</si>
  <si>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</si>
  <si>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</si>
  <si>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</si>
  <si>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</si>
  <si>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</si>
  <si>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</si>
  <si>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</si>
  <si>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</si>
  <si>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</si>
  <si>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</si>
  <si>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</si>
  <si>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</si>
  <si>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</si>
  <si>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</si>
  <si>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</si>
  <si>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</si>
  <si>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</si>
  <si>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</si>
  <si>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</si>
  <si>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</si>
  <si>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</si>
  <si>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</si>
  <si>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</si>
  <si>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</si>
  <si>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</si>
  <si>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</si>
  <si>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</si>
  <si>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</si>
  <si>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</si>
  <si>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</si>
  <si>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</si>
  <si>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</si>
  <si>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</si>
  <si>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</si>
  <si>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</si>
  <si>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</si>
  <si>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</si>
  <si>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</si>
  <si>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</si>
  <si>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</si>
  <si>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</si>
  <si>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</si>
  <si>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</si>
  <si>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</si>
  <si>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</si>
  <si>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</si>
  <si>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</si>
  <si>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</si>
  <si>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</si>
  <si>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</si>
  <si>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</si>
  <si>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</si>
  <si>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</si>
  <si>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</si>
  <si>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</si>
  <si>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</si>
  <si>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</si>
  <si>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</si>
  <si>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</si>
  <si>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</si>
  <si>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</si>
  <si>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</si>
  <si>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</si>
  <si>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</si>
  <si>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</si>
  <si>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</si>
  <si>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</si>
  <si>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</si>
  <si>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</si>
  <si>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</si>
  <si>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</si>
  <si>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</si>
  <si>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</si>
  <si>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</si>
  <si>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</si>
  <si>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</si>
  <si>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</si>
  <si>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</si>
  <si>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</si>
  <si>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</si>
  <si>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</si>
  <si>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</si>
  <si>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</si>
  <si>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</si>
  <si>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</si>
  <si>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</si>
  <si>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</si>
  <si>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</si>
  <si>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</si>
  <si>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</si>
  <si>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</si>
  <si>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</si>
  <si>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</si>
  <si>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</si>
  <si>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</si>
  <si>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</si>
  <si>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</si>
  <si>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</si>
  <si>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</si>
  <si>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</si>
  <si>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</si>
  <si>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</si>
  <si>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</si>
  <si>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</si>
  <si>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</si>
  <si>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</si>
  <si>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</si>
  <si>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</si>
  <si>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</si>
  <si>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</si>
  <si>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</si>
  <si>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</si>
  <si>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</si>
  <si>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</si>
  <si>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</si>
  <si>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</si>
  <si>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</si>
  <si>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</si>
  <si>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</si>
  <si>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</si>
  <si>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</si>
  <si>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</si>
  <si>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</si>
  <si>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</si>
  <si>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</si>
  <si>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</si>
  <si>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</si>
  <si>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</si>
  <si>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</si>
  <si>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</si>
  <si>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</si>
  <si>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</si>
  <si>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</si>
  <si>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</si>
  <si>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</si>
  <si>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</si>
  <si>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</si>
  <si>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</si>
  <si>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</si>
  <si>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</si>
  <si>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</si>
  <si>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</si>
  <si>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</si>
  <si>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</si>
  <si>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</si>
  <si>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</si>
  <si>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</si>
  <si>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</si>
  <si>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</si>
  <si>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</si>
  <si>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</si>
  <si>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</si>
  <si>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</si>
  <si>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</si>
  <si>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</si>
  <si>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</si>
  <si>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</si>
  <si>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</si>
  <si>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</si>
  <si>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</si>
  <si>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</si>
  <si>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</si>
  <si>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</si>
  <si>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</si>
  <si>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</si>
  <si>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</si>
  <si>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</si>
  <si>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</si>
  <si>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</si>
  <si>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</si>
  <si>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</si>
  <si>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</si>
  <si>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</si>
  <si>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</si>
  <si>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</si>
  <si>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</si>
  <si>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</si>
  <si>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</si>
  <si>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</si>
  <si>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</si>
  <si>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</si>
  <si>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</si>
  <si>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</si>
  <si>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</si>
  <si>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</si>
  <si>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</si>
  <si>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</si>
  <si>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</si>
  <si>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</si>
  <si>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</si>
  <si>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</si>
  <si>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</si>
  <si>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</si>
  <si>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</si>
  <si>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</si>
  <si>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</si>
  <si>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</si>
  <si>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</si>
  <si>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</si>
  <si>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</si>
  <si>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</si>
  <si>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</si>
  <si>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</si>
  <si>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</si>
  <si>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</si>
  <si>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</si>
  <si>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</si>
  <si>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</si>
  <si>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</si>
  <si>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</si>
  <si>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</si>
  <si>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</si>
  <si>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</si>
  <si>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</si>
  <si>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</si>
  <si>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</si>
  <si>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</si>
  <si>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</si>
  <si>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</si>
  <si>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</si>
  <si>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</si>
  <si>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</si>
  <si>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</si>
  <si>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</si>
  <si>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</si>
  <si>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</si>
  <si>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</si>
  <si>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</si>
  <si>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</si>
  <si>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</si>
  <si>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</si>
  <si>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</si>
  <si>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</si>
  <si>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</si>
  <si>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</si>
  <si>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</si>
  <si>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</si>
  <si>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</si>
  <si>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</si>
  <si>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</si>
  <si>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</si>
  <si>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</si>
  <si>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</si>
  <si>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</si>
  <si>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</si>
  <si>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</si>
  <si>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</si>
  <si>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</si>
  <si>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</si>
  <si>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</si>
  <si>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</si>
  <si>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</si>
  <si>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</si>
  <si>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</si>
  <si>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</si>
  <si>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</si>
  <si>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</si>
  <si>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</si>
  <si>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</si>
  <si>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</si>
  <si>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</si>
  <si>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</si>
  <si>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</si>
  <si>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</si>
  <si>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</si>
  <si>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</si>
  <si>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</si>
  <si>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</si>
  <si>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</si>
  <si>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</si>
  <si>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</si>
  <si>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</si>
  <si>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</si>
  <si>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</si>
  <si>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</si>
  <si>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</si>
  <si>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</si>
  <si>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</si>
  <si>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</si>
  <si>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</si>
  <si>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</si>
  <si>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</si>
  <si>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</si>
  <si>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</si>
  <si>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</si>
  <si>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</si>
  <si>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</si>
  <si>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</si>
  <si>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</si>
  <si>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</si>
  <si>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</si>
  <si>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</si>
  <si>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</si>
  <si>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</si>
  <si>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</si>
  <si>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</si>
  <si>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</si>
  <si>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</si>
  <si>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</si>
  <si>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</si>
  <si>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</si>
  <si>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</si>
  <si>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</si>
  <si>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</si>
  <si>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</si>
  <si>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</si>
  <si>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</si>
  <si>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</si>
  <si>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</si>
  <si>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</si>
  <si>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</si>
  <si>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</si>
  <si>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</si>
  <si>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</si>
  <si>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</si>
  <si>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</si>
  <si>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</si>
  <si>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</si>
  <si>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</si>
  <si>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</si>
  <si>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</si>
  <si>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</si>
  <si>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</si>
  <si>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</si>
  <si>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</si>
  <si>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</si>
  <si>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</si>
  <si>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</si>
  <si>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</si>
  <si>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</si>
  <si>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</si>
  <si>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</si>
  <si>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</si>
  <si>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</si>
  <si>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</si>
  <si>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</si>
  <si>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</si>
  <si>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</si>
  <si>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</si>
  <si>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</si>
  <si>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</si>
  <si>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</si>
  <si>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</si>
  <si>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</si>
  <si>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</si>
  <si>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</si>
  <si>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</si>
  <si>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</si>
  <si>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</si>
  <si>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</si>
  <si>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</si>
  <si>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</si>
  <si>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</si>
  <si>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</si>
  <si>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</si>
  <si>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</si>
  <si>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</si>
  <si>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</si>
  <si>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</si>
  <si>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</si>
  <si>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</si>
  <si>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</si>
  <si>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</si>
  <si>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</si>
  <si>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</si>
  <si>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</si>
  <si>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</si>
  <si>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</si>
  <si>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</si>
  <si>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</si>
  <si>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</si>
  <si>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</si>
  <si>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</si>
  <si>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</si>
  <si>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</si>
  <si>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</si>
  <si>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</si>
  <si>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</si>
  <si>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</si>
  <si>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</si>
  <si>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</si>
  <si>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</si>
  <si>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</si>
  <si>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</si>
  <si>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</si>
  <si>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</si>
  <si>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</si>
  <si>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</si>
  <si>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</si>
  <si>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</si>
  <si>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</si>
  <si>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</si>
  <si>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</si>
  <si>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</si>
  <si>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</si>
  <si>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</si>
  <si>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</si>
  <si>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</si>
  <si>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</si>
  <si>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</si>
  <si>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</si>
  <si>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</si>
  <si>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</si>
  <si>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</si>
  <si>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</si>
  <si>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</si>
  <si>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</si>
  <si>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</si>
  <si>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</si>
  <si>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</si>
  <si>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</si>
  <si>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</si>
  <si>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</si>
  <si>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</si>
  <si>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</si>
  <si>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</si>
  <si>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</si>
  <si>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</si>
  <si>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</si>
  <si>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</si>
  <si>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</si>
  <si>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</si>
  <si>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</si>
  <si>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</si>
  <si>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</si>
  <si>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</si>
  <si>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</si>
  <si>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</si>
  <si>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</si>
  <si>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</si>
  <si>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</si>
  <si>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</si>
  <si>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</si>
  <si>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</si>
  <si>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</si>
  <si>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</si>
  <si>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</si>
  <si>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</si>
  <si>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</si>
  <si>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</si>
  <si>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</si>
  <si>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</si>
  <si>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</si>
  <si>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</si>
  <si>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</si>
  <si>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</si>
  <si>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</si>
  <si>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</si>
  <si>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</si>
  <si>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</si>
  <si>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</si>
  <si>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</si>
  <si>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</si>
  <si>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</si>
  <si>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</si>
  <si>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</si>
  <si>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</si>
  <si>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</si>
  <si>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</si>
  <si>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</si>
  <si>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</si>
  <si>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</si>
  <si>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</si>
  <si>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</si>
  <si>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</si>
  <si>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</si>
  <si>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</si>
  <si>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</si>
  <si>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</si>
  <si>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</si>
  <si>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</si>
  <si>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</si>
  <si>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</si>
  <si>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</si>
  <si>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</si>
  <si>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</si>
  <si>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</si>
  <si>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</si>
  <si>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</si>
  <si>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</si>
  <si>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</si>
  <si>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</si>
  <si>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</si>
  <si>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</si>
  <si>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</si>
  <si>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</si>
  <si>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</si>
  <si>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</si>
  <si>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</si>
  <si>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</si>
  <si>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</si>
  <si>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</si>
  <si>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</si>
  <si>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</si>
  <si>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</si>
  <si>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</si>
  <si>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</si>
  <si>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</si>
  <si>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</si>
  <si>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</si>
  <si>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</si>
  <si>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</si>
  <si>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</si>
  <si>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</si>
  <si>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</si>
  <si>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</si>
  <si>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</si>
  <si>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</si>
  <si>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</si>
  <si>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</si>
  <si>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</si>
  <si>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</si>
  <si>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</si>
  <si>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</si>
  <si>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</si>
  <si>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</si>
  <si>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</si>
  <si>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</si>
  <si>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</si>
  <si>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</si>
  <si>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</si>
  <si>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</si>
  <si>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</si>
  <si>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</si>
  <si>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</si>
  <si>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</si>
  <si>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</si>
  <si>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</si>
  <si>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</si>
  <si>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</si>
  <si>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</si>
  <si>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</si>
  <si>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</si>
  <si>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</si>
  <si>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</si>
  <si>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</si>
  <si>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</si>
  <si>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</si>
  <si>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</si>
  <si>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</si>
  <si>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</si>
  <si>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</si>
  <si>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</si>
  <si>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</si>
  <si>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</si>
  <si>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</si>
  <si>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</si>
  <si>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</si>
  <si>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</si>
  <si>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</si>
  <si>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</si>
  <si>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</si>
  <si>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</si>
  <si>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</si>
  <si>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</si>
  <si>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</si>
  <si>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</si>
  <si>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</si>
  <si>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</si>
  <si>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</si>
  <si>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</si>
  <si>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</si>
  <si>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</si>
  <si>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</si>
  <si>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</si>
  <si>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</si>
  <si>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</si>
  <si>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</si>
  <si>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</si>
  <si>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</si>
  <si>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</si>
  <si>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</si>
  <si>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</si>
  <si>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</si>
  <si>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</si>
  <si>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</si>
  <si>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</si>
  <si>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</si>
  <si>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</si>
  <si>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</si>
  <si>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</si>
  <si>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</si>
  <si>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</si>
  <si>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</si>
  <si>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</si>
  <si>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</si>
  <si>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</si>
  <si>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</si>
  <si>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</si>
  <si>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</si>
  <si>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</si>
  <si>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</si>
  <si>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</si>
  <si>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</si>
  <si>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</si>
  <si>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</si>
  <si>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</si>
  <si>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</si>
  <si>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</si>
  <si>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</si>
  <si>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</si>
  <si>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</si>
  <si>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</si>
  <si>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</si>
  <si>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</si>
  <si>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</si>
  <si>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</si>
  <si>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</si>
  <si>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</si>
  <si>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</si>
  <si>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</si>
  <si>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</si>
  <si>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</si>
  <si>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</si>
  <si>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</si>
  <si>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</si>
  <si>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</si>
  <si>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</si>
  <si>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</si>
  <si>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</si>
  <si>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</si>
  <si>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</si>
  <si>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</si>
  <si>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</si>
  <si>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</si>
  <si>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</si>
  <si>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</si>
  <si>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</si>
  <si>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</si>
  <si>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</si>
  <si>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</si>
  <si>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</si>
  <si>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</si>
  <si>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</si>
  <si>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</si>
  <si>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</si>
  <si>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</si>
  <si>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</si>
  <si>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</si>
  <si>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</si>
  <si>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</si>
  <si>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</si>
  <si>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</si>
  <si>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</si>
  <si>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</si>
  <si>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</si>
  <si>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</si>
  <si>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</si>
  <si>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</si>
  <si>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</si>
  <si>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</si>
  <si>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</si>
  <si>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</si>
  <si>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</si>
  <si>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</si>
  <si>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</si>
  <si>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</si>
  <si>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</si>
  <si>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</si>
  <si>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</si>
  <si>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</si>
  <si>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</si>
  <si>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</si>
  <si>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</si>
  <si>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</si>
  <si>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</si>
  <si>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</si>
  <si>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</si>
  <si>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</si>
  <si>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</si>
  <si>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</si>
  <si>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</si>
  <si>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</si>
  <si>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</si>
  <si>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</si>
  <si>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</si>
  <si>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</si>
  <si>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</si>
  <si>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</si>
  <si>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</si>
  <si>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</si>
  <si>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</si>
  <si>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</si>
  <si>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</si>
  <si>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</si>
  <si>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</si>
  <si>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</si>
  <si>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</si>
  <si>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</si>
  <si>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</si>
  <si>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</si>
  <si>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</si>
  <si>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</si>
  <si>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</si>
  <si>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</si>
  <si>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</si>
  <si>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</si>
  <si>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</si>
  <si>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</si>
  <si>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</si>
  <si>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</si>
  <si>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</si>
  <si>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</si>
  <si>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</si>
  <si>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</si>
  <si>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</si>
  <si>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</si>
  <si>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</si>
  <si>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</si>
  <si>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</si>
  <si>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</si>
  <si>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</si>
  <si>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</si>
  <si>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</si>
  <si>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</si>
  <si>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</si>
  <si>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</si>
  <si>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</si>
  <si>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</si>
  <si>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</si>
  <si>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</si>
  <si>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</si>
  <si>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</si>
  <si>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</si>
  <si>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</si>
  <si>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</si>
  <si>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</si>
  <si>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</si>
  <si>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</si>
  <si>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</si>
  <si>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</si>
  <si>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</si>
  <si>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</si>
  <si>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</si>
  <si>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</si>
  <si>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</si>
  <si>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</si>
  <si>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</si>
  <si>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</si>
  <si>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</si>
  <si>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</si>
  <si>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</si>
  <si>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</si>
  <si>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</si>
  <si>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</si>
  <si>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</si>
  <si>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</si>
  <si>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</si>
  <si>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</si>
  <si>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</si>
  <si>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</si>
  <si>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</si>
  <si>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</si>
  <si>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</si>
  <si>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</si>
  <si>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</si>
  <si>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</si>
  <si>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</si>
  <si>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</si>
  <si>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</si>
  <si>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</si>
  <si>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</si>
  <si>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</si>
  <si>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</si>
  <si>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</si>
  <si>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</si>
  <si>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</si>
  <si>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</si>
  <si>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</si>
  <si>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</si>
  <si>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</si>
  <si>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</si>
  <si>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</si>
  <si>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</si>
  <si>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</si>
  <si>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</si>
  <si>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</si>
  <si>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</si>
  <si>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</si>
  <si>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</si>
  <si>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</si>
  <si>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</si>
  <si>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</si>
  <si>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</si>
  <si>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</si>
  <si>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</si>
  <si>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</si>
  <si>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</si>
  <si>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</si>
  <si>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</si>
  <si>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</si>
  <si>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</si>
  <si>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</si>
  <si>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</si>
  <si>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</si>
  <si>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</si>
  <si>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</si>
  <si>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</si>
  <si>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</si>
  <si>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</si>
  <si>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</si>
  <si>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</si>
  <si>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</si>
  <si>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</si>
  <si>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</si>
  <si>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</si>
  <si>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</si>
  <si>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</si>
  <si>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</si>
  <si>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</si>
  <si>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</si>
  <si>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</si>
  <si>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</si>
  <si>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</si>
  <si>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</si>
  <si>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</si>
  <si>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</si>
  <si>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</si>
  <si>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</si>
  <si>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</si>
  <si>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</si>
  <si>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</si>
  <si>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</si>
  <si>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</si>
  <si>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</si>
  <si>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</si>
  <si>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</si>
  <si>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</si>
  <si>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</si>
  <si>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</si>
  <si>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</si>
  <si>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</si>
  <si>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</si>
  <si>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</si>
  <si>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</si>
  <si>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</si>
  <si>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</si>
  <si>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</si>
  <si>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</si>
  <si>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</si>
  <si>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</si>
  <si>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</si>
  <si>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</si>
  <si>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</si>
  <si>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</si>
  <si>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</si>
  <si>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</si>
  <si>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</si>
  <si>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</si>
  <si>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</si>
  <si>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</si>
  <si>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</si>
  <si>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</si>
  <si>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</si>
  <si>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</si>
  <si>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</si>
  <si>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</si>
  <si>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</si>
  <si>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</si>
  <si>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</si>
  <si>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</si>
  <si>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</si>
  <si>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</si>
  <si>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</si>
  <si>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</si>
  <si>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</si>
  <si>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</si>
  <si>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</si>
  <si>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</si>
  <si>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</si>
  <si>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</si>
  <si>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</si>
  <si>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</si>
  <si>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</si>
  <si>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</si>
  <si>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</si>
  <si>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</si>
  <si>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</si>
  <si>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</si>
  <si>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</si>
  <si>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</si>
  <si>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</si>
  <si>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</si>
  <si>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</si>
  <si>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</si>
  <si>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</si>
  <si>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</si>
  <si>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</si>
  <si>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</si>
  <si>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</si>
  <si>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</si>
  <si>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</si>
  <si>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</si>
  <si>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</si>
  <si>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</si>
  <si>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</si>
  <si>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</si>
  <si>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</si>
  <si>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</si>
  <si>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</si>
  <si>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</si>
  <si>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</si>
  <si>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</si>
  <si>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</si>
  <si>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</si>
  <si>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</si>
  <si>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</si>
  <si>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</si>
  <si>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</si>
  <si>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</si>
  <si>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</si>
  <si>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</si>
  <si>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</si>
  <si>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</si>
  <si>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</si>
  <si>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</si>
  <si>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</si>
  <si>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</si>
  <si>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</si>
  <si>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</si>
  <si>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</si>
  <si>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</si>
  <si>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</si>
  <si>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</si>
  <si>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</si>
  <si>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</si>
  <si>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</si>
  <si>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</si>
  <si>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</si>
  <si>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</si>
  <si>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</si>
  <si>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</si>
  <si>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</si>
  <si>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</si>
  <si>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</si>
  <si>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</si>
  <si>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</si>
  <si>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</si>
  <si>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</si>
  <si>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</si>
  <si>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</si>
  <si>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</si>
  <si>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</si>
  <si>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</si>
  <si>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</si>
  <si>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</si>
  <si>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</si>
  <si>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</si>
  <si>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</si>
  <si>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</si>
  <si>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</si>
  <si>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</si>
  <si>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</si>
  <si>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</si>
  <si>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</si>
  <si>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</si>
  <si>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</si>
  <si>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</si>
  <si>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</si>
  <si>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</si>
  <si>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</si>
  <si>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</si>
  <si>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</si>
  <si>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</si>
  <si>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</si>
  <si>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</si>
  <si>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</si>
  <si>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</si>
  <si>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</si>
  <si>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</si>
  <si>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</si>
  <si>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</si>
  <si>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</si>
  <si>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</si>
  <si>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</si>
  <si>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</si>
  <si>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</si>
  <si>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</si>
  <si>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</si>
  <si>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</si>
  <si>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</si>
  <si>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</si>
  <si>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</si>
  <si>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</si>
  <si>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</si>
  <si>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</si>
  <si>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</si>
  <si>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</si>
  <si>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</si>
  <si>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</si>
  <si>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</si>
  <si>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</si>
  <si>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</si>
  <si>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</si>
  <si>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</si>
  <si>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</si>
  <si>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</si>
  <si>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</si>
  <si>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</si>
  <si>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</si>
  <si>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</si>
  <si>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</si>
  <si>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</si>
  <si>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</si>
  <si>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</si>
  <si>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</si>
  <si>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</si>
  <si>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</si>
  <si>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</si>
  <si>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</si>
  <si>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</si>
  <si>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</si>
  <si>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</si>
  <si>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</si>
  <si>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</si>
  <si>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</si>
  <si>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</si>
  <si>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</si>
  <si>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</si>
  <si>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</si>
  <si>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</si>
  <si>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</si>
  <si>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</si>
  <si>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</si>
  <si>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</si>
  <si>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</si>
  <si>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</si>
  <si>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</si>
  <si>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</si>
  <si>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</si>
  <si>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</si>
  <si>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</si>
  <si>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</si>
  <si>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</si>
  <si>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</si>
  <si>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</si>
  <si>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</si>
  <si>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</si>
  <si>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</si>
  <si>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</si>
  <si>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</si>
  <si>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</si>
  <si>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</si>
  <si>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</si>
  <si>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</si>
  <si>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</si>
  <si>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</si>
  <si>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</si>
  <si>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</si>
  <si>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</si>
  <si>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</si>
  <si>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</si>
  <si>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</si>
  <si>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</si>
  <si>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</si>
  <si>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</si>
  <si>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</si>
  <si>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</si>
  <si>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</si>
  <si>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</si>
  <si>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</si>
  <si>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</si>
  <si>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</si>
  <si>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</si>
  <si>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</si>
  <si>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</si>
  <si>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</si>
  <si>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</si>
  <si>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</si>
  <si>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</si>
  <si>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</si>
  <si>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</si>
  <si>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</si>
  <si>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</si>
  <si>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</si>
  <si>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</si>
  <si>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</si>
  <si>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</si>
  <si>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</si>
  <si>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</si>
  <si>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</si>
  <si>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</si>
  <si>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</si>
  <si>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</si>
  <si>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</si>
  <si>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</si>
  <si>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</si>
  <si>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</si>
  <si>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</si>
  <si>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</si>
  <si>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</si>
  <si>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</si>
  <si>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</si>
  <si>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</si>
  <si>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</si>
  <si>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</si>
  <si>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</si>
  <si>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</si>
  <si>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</si>
  <si>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</si>
  <si>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</si>
  <si>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</si>
  <si>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</si>
  <si>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</si>
  <si>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</si>
  <si>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</si>
  <si>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</si>
  <si>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</si>
  <si>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</si>
  <si>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</si>
  <si>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</si>
  <si>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</si>
  <si>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</si>
  <si>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</si>
  <si>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</si>
  <si>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</si>
  <si>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</si>
  <si>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</si>
  <si>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</si>
  <si>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</si>
  <si>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</si>
  <si>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</si>
  <si>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</si>
  <si>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</si>
  <si>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</si>
  <si>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</si>
  <si>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</si>
  <si>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</si>
  <si>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</si>
  <si>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</si>
  <si>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</si>
  <si>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</si>
  <si>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</si>
  <si>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</si>
  <si>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</si>
  <si>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</si>
  <si>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</si>
  <si>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</si>
  <si>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</si>
  <si>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</si>
  <si>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</si>
  <si>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</si>
  <si>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</si>
  <si>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</si>
  <si>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</si>
  <si>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</si>
  <si>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</si>
  <si>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</si>
  <si>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</si>
  <si>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</si>
  <si>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</si>
  <si>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</si>
  <si>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</si>
  <si>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</si>
  <si>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</si>
  <si>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</si>
  <si>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</si>
  <si>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</si>
  <si>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</si>
  <si>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</si>
  <si>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</si>
  <si>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</si>
  <si>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</si>
  <si>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</si>
  <si>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</si>
  <si>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</si>
  <si>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</si>
  <si>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</si>
  <si>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</si>
  <si>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</si>
  <si>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</si>
  <si>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</si>
  <si>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</si>
  <si>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</si>
  <si>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</si>
  <si>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</si>
  <si>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</si>
  <si>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</si>
  <si>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</si>
  <si>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</si>
  <si>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</si>
  <si>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</si>
  <si>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</si>
  <si>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</si>
  <si>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</si>
  <si>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</si>
  <si>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</si>
  <si>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</si>
  <si>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</si>
  <si>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</si>
  <si>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</si>
  <si>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</si>
  <si>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</si>
  <si>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</si>
  <si>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</si>
  <si>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</si>
  <si>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</si>
  <si>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</si>
  <si>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</si>
  <si>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</si>
  <si>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</si>
  <si>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</si>
  <si>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</si>
  <si>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</si>
  <si>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</si>
  <si>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</si>
  <si>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</si>
  <si>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</si>
  <si>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</si>
  <si>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</si>
  <si>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</si>
  <si>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</si>
  <si>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</si>
  <si>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</si>
  <si>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</si>
  <si>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</si>
  <si>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</si>
  <si>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</si>
  <si>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</si>
  <si>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</si>
  <si>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</si>
  <si>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</si>
  <si>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</si>
  <si>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</si>
  <si>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</si>
  <si>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</si>
  <si>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</si>
  <si>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</si>
  <si>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</si>
  <si>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</si>
  <si>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</si>
  <si>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</si>
  <si>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</si>
  <si>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</si>
  <si>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</si>
  <si>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</si>
  <si>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</si>
  <si>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</si>
  <si>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</si>
  <si>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</si>
  <si>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</si>
  <si>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</si>
  <si>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</si>
  <si>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</si>
  <si>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</si>
  <si>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</si>
  <si>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</si>
  <si>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</si>
  <si>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</si>
  <si>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</si>
  <si>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</si>
  <si>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</si>
  <si>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</si>
  <si>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</si>
  <si>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</si>
  <si>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</si>
  <si>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</si>
  <si>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</si>
  <si>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</si>
  <si>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</si>
  <si>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</si>
  <si>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</si>
  <si>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</si>
  <si>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</si>
  <si>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</si>
  <si>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</si>
  <si>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</si>
  <si>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</si>
  <si>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</si>
  <si>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</si>
  <si>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</si>
  <si>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</si>
  <si>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</si>
  <si>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</si>
  <si>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</si>
  <si>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</si>
  <si>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</si>
  <si>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</si>
  <si>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</si>
  <si>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</si>
  <si>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</si>
  <si>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</si>
  <si>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</si>
  <si>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</si>
  <si>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</si>
  <si>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</si>
  <si>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</si>
  <si>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</si>
  <si>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</si>
  <si>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</si>
  <si>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</si>
  <si>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</si>
  <si>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</si>
  <si>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</si>
  <si>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</si>
  <si>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</si>
  <si>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</si>
  <si>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</si>
  <si>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</si>
  <si>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</si>
  <si>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</si>
  <si>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</si>
  <si>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</si>
  <si>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</si>
  <si>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</si>
  <si>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</si>
  <si>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</si>
  <si>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</si>
  <si>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</si>
  <si>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</si>
  <si>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</si>
  <si>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</si>
  <si>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</si>
  <si>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</si>
  <si>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</si>
  <si>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</si>
  <si>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</si>
  <si>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</si>
  <si>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</si>
  <si>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</si>
  <si>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</si>
  <si>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</si>
  <si>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</si>
  <si>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</si>
  <si>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</si>
  <si>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</si>
  <si>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</si>
  <si>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</si>
  <si>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</si>
  <si>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</si>
  <si>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</si>
  <si>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</si>
  <si>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</si>
  <si>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</si>
  <si>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</si>
  <si>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</si>
  <si>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</si>
  <si>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</si>
  <si>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</si>
  <si>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</si>
  <si>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</si>
  <si>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</si>
  <si>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</si>
  <si>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</si>
  <si>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</si>
  <si>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</si>
  <si>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</si>
  <si>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</si>
  <si>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</si>
  <si>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</si>
  <si>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</si>
  <si>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</si>
  <si>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</si>
  <si>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</si>
  <si>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</si>
  <si>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</si>
  <si>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</si>
  <si>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</si>
  <si>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</si>
  <si>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</si>
  <si>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</si>
  <si>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</si>
  <si>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</si>
  <si>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</si>
  <si>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</si>
  <si>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</si>
  <si>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</si>
  <si>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</si>
  <si>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</si>
  <si>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</si>
  <si>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</si>
  <si>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</si>
  <si>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</si>
  <si>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</si>
  <si>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</si>
  <si>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</si>
  <si>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</si>
  <si>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</si>
  <si>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</si>
  <si>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</si>
  <si>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</si>
  <si>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</si>
  <si>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</si>
  <si>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</si>
  <si>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</si>
  <si>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</si>
  <si>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</si>
  <si>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</si>
  <si>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</si>
  <si>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</si>
  <si>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</si>
  <si>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</si>
  <si>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</si>
  <si>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</si>
  <si>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</si>
  <si>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</si>
  <si>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</si>
  <si>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</si>
  <si>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</si>
  <si>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</si>
  <si>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</si>
  <si>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</si>
  <si>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</si>
  <si>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</si>
  <si>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</si>
  <si>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</si>
  <si>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</si>
  <si>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</si>
  <si>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</si>
  <si>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</si>
  <si>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</si>
  <si>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</si>
  <si>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</si>
  <si>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</si>
  <si>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</si>
  <si>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</si>
  <si>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</si>
  <si>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</si>
  <si>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</si>
  <si>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</si>
  <si>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</si>
  <si>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</si>
  <si>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</si>
  <si>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</si>
  <si>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</si>
  <si>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</si>
  <si>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</si>
  <si>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</si>
  <si>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</si>
  <si>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</si>
  <si>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</si>
  <si>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</si>
  <si>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</si>
  <si>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</si>
  <si>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</si>
  <si>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</si>
  <si>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</si>
  <si>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</si>
  <si>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</si>
  <si>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</si>
  <si>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</si>
  <si>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</si>
  <si>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</si>
  <si>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</si>
  <si>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</si>
  <si>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</si>
  <si>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</si>
  <si>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</si>
  <si>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</si>
  <si>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</si>
  <si>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</si>
  <si>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</si>
  <si>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</si>
  <si>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</si>
  <si>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</si>
  <si>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</si>
  <si>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</si>
  <si>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</si>
  <si>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</si>
  <si>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</si>
  <si>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</si>
  <si>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</si>
  <si>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</si>
  <si>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</si>
  <si>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</si>
  <si>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</si>
  <si>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</si>
  <si>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</si>
  <si>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</si>
  <si>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</si>
  <si>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</si>
  <si>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</si>
  <si>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</si>
  <si>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</si>
  <si>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</si>
  <si>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</si>
  <si>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</si>
  <si>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</si>
  <si>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</si>
  <si>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</si>
  <si>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</si>
  <si>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</si>
  <si>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</si>
  <si>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</si>
  <si>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</si>
  <si>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</si>
  <si>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</si>
  <si>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</si>
  <si>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</si>
  <si>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</si>
  <si>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</si>
  <si>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</si>
  <si>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</si>
  <si>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</si>
  <si>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</si>
  <si>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</si>
  <si>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</si>
  <si>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</si>
  <si>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</si>
  <si>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</si>
  <si>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</si>
  <si>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</si>
  <si>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</si>
  <si>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</si>
  <si>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</si>
  <si>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</si>
  <si>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</si>
  <si>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</si>
  <si>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</si>
  <si>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</si>
  <si>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</si>
  <si>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</si>
  <si>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</si>
  <si>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</si>
  <si>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</si>
  <si>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</si>
  <si>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</si>
  <si>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</si>
  <si>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</si>
  <si>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</si>
  <si>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</si>
  <si>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</si>
  <si>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</si>
  <si>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</si>
  <si>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</si>
  <si>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</si>
  <si>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</si>
  <si>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</si>
  <si>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</si>
  <si>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</si>
  <si>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</si>
  <si>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</si>
  <si>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</si>
  <si>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</si>
  <si>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</si>
  <si>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</si>
  <si>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</si>
  <si>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</si>
  <si>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</si>
  <si>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</si>
  <si>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</si>
  <si>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</si>
  <si>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</si>
  <si>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</si>
  <si>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</si>
  <si>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</si>
  <si>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</si>
  <si>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</si>
  <si>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</si>
  <si>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</si>
  <si>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</si>
  <si>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</si>
  <si>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</si>
  <si>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</si>
  <si>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</si>
  <si>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</si>
  <si>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</si>
  <si>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</si>
  <si>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</si>
  <si>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</si>
  <si>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</si>
  <si>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</si>
  <si>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</si>
  <si>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</si>
  <si>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</si>
  <si>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</si>
  <si>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</si>
  <si>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</si>
  <si>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</si>
  <si>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</si>
  <si>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</si>
  <si>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</si>
  <si>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</si>
  <si>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</si>
  <si>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</si>
  <si>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</si>
  <si>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</si>
  <si>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</si>
  <si>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</si>
  <si>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</si>
  <si>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</si>
  <si>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</si>
  <si>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</si>
  <si>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</si>
  <si>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</si>
  <si>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</si>
  <si>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</si>
  <si>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</si>
  <si>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</si>
  <si>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</si>
  <si>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</si>
  <si>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</si>
  <si>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</si>
  <si>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</si>
  <si>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</si>
  <si>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</si>
  <si>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</si>
  <si>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</si>
  <si>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</si>
  <si>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</si>
  <si>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</si>
  <si>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</si>
  <si>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</si>
  <si>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</si>
  <si>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</si>
  <si>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</si>
  <si>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</si>
  <si>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</si>
  <si>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</si>
  <si>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</si>
  <si>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</si>
  <si>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</si>
  <si>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</si>
  <si>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</si>
  <si>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</si>
  <si>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</si>
  <si>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</si>
  <si>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</si>
  <si>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</si>
  <si>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</si>
  <si>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</si>
  <si>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</si>
  <si>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</si>
  <si>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</si>
  <si>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</si>
  <si>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</si>
  <si>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</si>
  <si>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</si>
  <si>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</si>
  <si>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</si>
  <si>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</si>
  <si>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</si>
  <si>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</si>
  <si>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</si>
  <si>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</si>
  <si>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</si>
  <si>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</si>
  <si>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</si>
  <si>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</si>
  <si>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</si>
  <si>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</si>
  <si>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</si>
  <si>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</si>
  <si>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</si>
  <si>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</si>
  <si>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</si>
  <si>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</si>
  <si>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</si>
  <si>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</si>
  <si>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</si>
  <si>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</si>
  <si>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</si>
  <si>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</si>
  <si>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</si>
  <si>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</si>
  <si>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</si>
  <si>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</si>
  <si>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</si>
  <si>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</si>
  <si>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</si>
  <si>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</si>
  <si>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</si>
  <si>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</si>
  <si>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</si>
  <si>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</si>
  <si>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</si>
  <si>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</si>
  <si>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</si>
  <si>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</si>
  <si>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</si>
  <si>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</si>
  <si>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</si>
  <si>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</si>
  <si>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</si>
  <si>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</si>
  <si>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</si>
  <si>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</si>
  <si>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</si>
  <si>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</si>
  <si>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</si>
  <si>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</si>
  <si>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</si>
  <si>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</si>
  <si>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</si>
  <si>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</si>
  <si>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</si>
  <si>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</si>
  <si>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</si>
  <si>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</si>
  <si>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</si>
  <si>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</si>
  <si>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</si>
  <si>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</si>
  <si>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</si>
  <si>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</si>
  <si>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</si>
  <si>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</si>
  <si>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</si>
  <si>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</si>
  <si>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</si>
  <si>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</si>
  <si>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</si>
  <si>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</si>
  <si>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</si>
  <si>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</si>
  <si>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</si>
  <si>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</si>
  <si>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</si>
  <si>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</si>
  <si>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</si>
  <si>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</si>
  <si>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</si>
  <si>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</si>
  <si>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</si>
  <si>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</si>
  <si>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</si>
  <si>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</si>
  <si>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</si>
  <si>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</si>
  <si>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</si>
  <si>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</si>
  <si>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</si>
  <si>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</si>
  <si>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</si>
  <si>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</si>
  <si>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</si>
  <si>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</si>
  <si>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</si>
  <si>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</si>
  <si>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</si>
  <si>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</si>
  <si>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</si>
  <si>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</si>
  <si>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</si>
  <si>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</si>
  <si>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</si>
  <si>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</si>
  <si>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</si>
  <si>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</si>
  <si>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</si>
  <si>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</si>
  <si>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</si>
  <si>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</si>
  <si>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</si>
  <si>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</si>
  <si>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</si>
  <si>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</si>
  <si>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</si>
  <si>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</si>
  <si>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</si>
  <si>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</si>
  <si>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</si>
  <si>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</si>
  <si>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</si>
  <si>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</si>
  <si>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</si>
  <si>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</si>
  <si>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</si>
  <si>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</si>
  <si>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</si>
  <si>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</si>
  <si>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</si>
  <si>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</si>
  <si>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</si>
  <si>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</si>
  <si>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</si>
  <si>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</si>
  <si>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</si>
  <si>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</si>
  <si>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</si>
  <si>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</si>
  <si>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</si>
  <si>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</si>
  <si>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</si>
  <si>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</si>
  <si>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</si>
  <si>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</si>
  <si>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</si>
  <si>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</si>
  <si>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</si>
  <si>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</si>
  <si>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</si>
  <si>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</si>
  <si>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</si>
  <si>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</si>
  <si>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</si>
  <si>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</si>
  <si>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</si>
  <si>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</si>
  <si>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</si>
  <si>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</si>
  <si>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</si>
  <si>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</si>
  <si>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</si>
  <si>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</si>
  <si>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</si>
  <si>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</si>
  <si>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</si>
  <si>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</si>
  <si>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</si>
  <si>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</si>
  <si>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</si>
  <si>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</si>
  <si>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</si>
  <si>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</si>
  <si>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</si>
  <si>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</si>
  <si>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</si>
  <si>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</si>
  <si>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</si>
  <si>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</si>
  <si>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</si>
  <si>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</si>
  <si>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</si>
  <si>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</si>
  <si>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</si>
  <si>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</si>
  <si>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</si>
  <si>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</si>
  <si>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</si>
  <si>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</si>
  <si>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</si>
  <si>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</si>
  <si>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</si>
  <si>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</si>
  <si>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</si>
  <si>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</si>
  <si>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</si>
  <si>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</si>
  <si>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</si>
  <si>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</si>
  <si>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</si>
  <si>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</si>
  <si>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</si>
  <si>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</si>
  <si>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</si>
  <si>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</si>
  <si>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</si>
  <si>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</si>
  <si>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</si>
  <si>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</si>
  <si>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</si>
  <si>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</si>
  <si>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</si>
  <si>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</si>
  <si>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</si>
  <si>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</si>
  <si>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</si>
  <si>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</si>
  <si>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</si>
  <si>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</si>
  <si>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</si>
  <si>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</si>
  <si>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</si>
  <si>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</si>
  <si>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</si>
  <si>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</si>
  <si>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</si>
  <si>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</si>
  <si>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</si>
  <si>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</si>
  <si>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</si>
  <si>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</si>
  <si>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</si>
  <si>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</si>
  <si>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</si>
  <si>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</si>
  <si>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</si>
  <si>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</si>
  <si>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</si>
  <si>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</si>
  <si>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</si>
  <si>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</si>
  <si>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</si>
  <si>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</si>
  <si>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</si>
  <si>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</si>
  <si>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</si>
  <si>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</si>
  <si>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</si>
  <si>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</si>
  <si>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</si>
  <si>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</si>
  <si>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</si>
  <si>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</si>
  <si>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</si>
  <si>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</si>
  <si>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</si>
  <si>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</si>
  <si>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</si>
  <si>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</si>
  <si>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</si>
  <si>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</si>
  <si>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</si>
  <si>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</si>
  <si>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</si>
  <si>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</si>
  <si>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</si>
  <si>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</si>
  <si>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</si>
  <si>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</si>
  <si>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</si>
  <si>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</si>
  <si>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</si>
  <si>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</si>
  <si>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</si>
  <si>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</si>
  <si>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</si>
  <si>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</si>
  <si>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</si>
  <si>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</si>
  <si>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</si>
  <si>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</si>
  <si>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</si>
  <si>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</si>
  <si>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</si>
  <si>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</si>
  <si>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</si>
  <si>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</si>
  <si>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</si>
  <si>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</si>
  <si>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</si>
  <si>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</si>
  <si>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</si>
  <si>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</si>
  <si>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</si>
  <si>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</si>
  <si>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</si>
  <si>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</si>
  <si>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</si>
  <si>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</si>
  <si>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</si>
  <si>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</si>
  <si>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</si>
  <si>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</si>
  <si>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</si>
  <si>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</si>
  <si>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</si>
  <si>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</si>
  <si>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</si>
  <si>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</si>
  <si>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</si>
  <si>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</si>
  <si>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</si>
  <si>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</si>
  <si>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</si>
  <si>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</si>
  <si>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</si>
  <si>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</si>
  <si>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</si>
  <si>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</si>
  <si>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</si>
  <si>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</si>
  <si>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</si>
  <si>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</si>
  <si>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</si>
  <si>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</si>
  <si>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</si>
  <si>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</si>
  <si>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</si>
  <si>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</si>
  <si>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</si>
  <si>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</si>
  <si>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</si>
  <si>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</si>
  <si>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</si>
  <si>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</si>
  <si>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</si>
  <si>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</si>
  <si>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</si>
  <si>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</si>
  <si>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</si>
  <si>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</si>
  <si>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</si>
  <si>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</si>
  <si>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</si>
  <si>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</si>
  <si>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</si>
  <si>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</si>
  <si>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</si>
  <si>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</si>
  <si>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</si>
  <si>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</si>
  <si>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</si>
  <si>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</si>
  <si>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</si>
  <si>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</si>
  <si>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</si>
  <si>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</si>
  <si>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</si>
  <si>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</si>
  <si>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</si>
  <si>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</si>
  <si>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</si>
  <si>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</si>
  <si>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</si>
  <si>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</si>
  <si>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</si>
  <si>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</si>
  <si>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</si>
  <si>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</si>
  <si>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</si>
  <si>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</si>
  <si>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</si>
  <si>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</si>
  <si>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</si>
  <si>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</si>
  <si>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</si>
  <si>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</si>
  <si>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</si>
  <si>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</si>
  <si>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</si>
  <si>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</si>
  <si>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</si>
  <si>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</si>
  <si>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</si>
  <si>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</si>
  <si>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</si>
  <si>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</si>
  <si>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</si>
  <si>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</si>
  <si>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</si>
  <si>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</si>
  <si>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</si>
  <si>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</si>
  <si>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</si>
  <si>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</si>
  <si>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</si>
  <si>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</si>
  <si>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</si>
  <si>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</si>
  <si>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</si>
  <si>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</si>
  <si>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</si>
  <si>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</si>
  <si>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</si>
  <si>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</si>
  <si>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</si>
  <si>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</si>
  <si>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</si>
  <si>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</si>
  <si>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</si>
  <si>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</si>
  <si>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</si>
  <si>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</si>
  <si>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</si>
  <si>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</si>
  <si>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</si>
  <si>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</si>
  <si>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</si>
  <si>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</si>
  <si>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</si>
  <si>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</si>
  <si>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</si>
  <si>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</si>
  <si>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</si>
  <si>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</si>
  <si>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</si>
  <si>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</si>
  <si>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</si>
  <si>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</si>
  <si>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</si>
  <si>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</si>
  <si>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</si>
  <si>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</si>
  <si>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</si>
  <si>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</si>
  <si>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</si>
  <si>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</si>
  <si>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</si>
  <si>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</si>
  <si>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</si>
  <si>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</si>
  <si>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</si>
  <si>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</si>
  <si>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</si>
  <si>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</si>
  <si>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</si>
  <si>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</si>
  <si>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</si>
  <si>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</si>
  <si>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</si>
  <si>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</si>
  <si>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</si>
  <si>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</si>
  <si>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</si>
  <si>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</si>
  <si>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</si>
  <si>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</si>
  <si>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</si>
  <si>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</si>
  <si>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</si>
  <si>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</si>
  <si>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</si>
  <si>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</si>
  <si>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</si>
  <si>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</si>
  <si>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</si>
  <si>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</si>
  <si>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</si>
  <si>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</si>
  <si>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</si>
  <si>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</si>
  <si>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</si>
  <si>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</si>
  <si>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</si>
  <si>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</si>
  <si>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</si>
  <si>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</si>
  <si>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</si>
  <si>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</si>
  <si>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</si>
  <si>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</si>
  <si>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</si>
  <si>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</si>
  <si>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</si>
  <si>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</si>
  <si>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</si>
  <si>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</si>
  <si>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</si>
  <si>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</si>
  <si>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</si>
  <si>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</si>
  <si>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</si>
  <si>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</si>
  <si>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</si>
  <si>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</si>
  <si>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</si>
  <si>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</si>
  <si>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</si>
  <si>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</si>
  <si>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</si>
  <si>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</si>
  <si>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</si>
  <si>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</si>
  <si>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</si>
  <si>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</si>
  <si>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</si>
  <si>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</si>
  <si>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</si>
  <si>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</si>
  <si>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</si>
  <si>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</si>
  <si>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</si>
  <si>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</si>
  <si>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</si>
  <si>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</si>
  <si>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</si>
  <si>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</si>
  <si>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</si>
  <si>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</si>
  <si>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</si>
  <si>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</si>
  <si>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</si>
  <si>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</si>
  <si>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</si>
  <si>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</si>
  <si>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</si>
  <si>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</si>
  <si>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</si>
  <si>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</si>
  <si>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</si>
  <si>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</si>
  <si>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</si>
  <si>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</si>
  <si>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</si>
  <si>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</si>
  <si>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</si>
  <si>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</si>
  <si>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</si>
  <si>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</si>
  <si>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</si>
  <si>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</si>
  <si>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</si>
  <si>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</si>
  <si>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</si>
  <si>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</si>
  <si>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</si>
  <si>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</si>
  <si>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</si>
  <si>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</si>
  <si>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</si>
  <si>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</si>
  <si>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</si>
  <si>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</si>
  <si>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</si>
  <si>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</si>
  <si>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</si>
  <si>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</si>
  <si>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</si>
  <si>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</si>
  <si>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</si>
  <si>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</si>
  <si>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</si>
  <si>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</si>
  <si>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</si>
  <si>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</si>
  <si>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</si>
  <si>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</si>
  <si>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</si>
  <si>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</si>
  <si>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</si>
  <si>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</si>
  <si>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</si>
  <si>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</si>
  <si>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</si>
  <si>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</si>
  <si>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</si>
  <si>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</si>
  <si>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</si>
  <si>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</si>
  <si>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</si>
  <si>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</si>
  <si>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</si>
  <si>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</si>
  <si>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</si>
  <si>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</si>
  <si>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</si>
  <si>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</si>
  <si>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</si>
  <si>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</si>
  <si>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</si>
  <si>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</si>
  <si>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</si>
  <si>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</si>
  <si>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</si>
  <si>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</si>
  <si>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</si>
  <si>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</si>
  <si>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</si>
  <si>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</si>
  <si>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</si>
  <si>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</si>
  <si>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</si>
  <si>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</si>
  <si>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</si>
  <si>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</si>
  <si>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</si>
  <si>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</si>
  <si>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</si>
  <si>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</si>
  <si>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</si>
  <si>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</si>
  <si>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</si>
  <si>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</si>
  <si>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</si>
  <si>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</si>
  <si>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</si>
  <si>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</si>
  <si>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</si>
  <si>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</si>
  <si>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</si>
  <si>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</si>
  <si>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</si>
  <si>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</si>
  <si>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</si>
  <si>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</si>
  <si>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</si>
  <si>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</si>
  <si>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</si>
  <si>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</si>
  <si>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</si>
  <si>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</si>
  <si>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</si>
  <si>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</si>
  <si>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</si>
  <si>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</si>
  <si>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</si>
  <si>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</si>
  <si>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</si>
  <si>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</si>
  <si>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</si>
  <si>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</si>
  <si>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</si>
  <si>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</si>
  <si>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</si>
  <si>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</si>
  <si>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</si>
  <si>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</si>
  <si>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</si>
  <si>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</si>
  <si>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</si>
  <si>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</si>
  <si>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</si>
  <si>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</si>
  <si>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</si>
  <si>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</si>
  <si>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</si>
  <si>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</si>
  <si>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</si>
  <si>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</si>
  <si>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</si>
  <si>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</si>
  <si>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</si>
  <si>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</si>
  <si>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</si>
  <si>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</si>
  <si>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</si>
  <si>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</si>
  <si>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</si>
  <si>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</si>
  <si>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</si>
  <si>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</si>
  <si>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</si>
  <si>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</si>
  <si>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</si>
  <si>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</si>
  <si>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</si>
  <si>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</si>
  <si>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</si>
  <si>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</si>
  <si>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</si>
  <si>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</si>
  <si>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</si>
  <si>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</si>
  <si>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</si>
  <si>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</si>
  <si>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</si>
  <si>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</si>
  <si>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</si>
  <si>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</si>
  <si>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</si>
  <si>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</si>
  <si>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</si>
  <si>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</si>
  <si>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</si>
  <si>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</si>
  <si>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</si>
  <si>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</si>
  <si>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</si>
  <si>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</si>
  <si>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</si>
  <si>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</si>
  <si>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</si>
  <si>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</si>
  <si>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</si>
  <si>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</si>
  <si>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</si>
  <si>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</si>
  <si>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</si>
  <si>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</si>
  <si>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</si>
  <si>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</si>
  <si>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</si>
  <si>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</si>
  <si>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</si>
  <si>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</si>
  <si>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</si>
  <si>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</si>
  <si>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</si>
  <si>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</si>
  <si>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</si>
  <si>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</si>
  <si>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</si>
  <si>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</si>
  <si>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</si>
  <si>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</si>
  <si>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</si>
  <si>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</si>
  <si>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</si>
  <si>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</si>
  <si>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</si>
  <si>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</si>
  <si>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</si>
  <si>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</si>
  <si>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</si>
  <si>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</si>
  <si>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</si>
  <si>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</si>
  <si>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</si>
  <si>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</si>
  <si>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</si>
  <si>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</si>
  <si>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</si>
  <si>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</si>
  <si>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</si>
  <si>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</si>
  <si>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</si>
  <si>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</si>
  <si>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</si>
  <si>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</si>
  <si>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</si>
  <si>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</si>
  <si>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</si>
  <si>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</si>
  <si>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</si>
  <si>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</si>
  <si>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</si>
  <si>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</si>
  <si>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</si>
  <si>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</si>
  <si>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</si>
  <si>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</si>
  <si>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</si>
  <si>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</si>
  <si>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</si>
  <si>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</si>
  <si>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</si>
  <si>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</si>
  <si>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</si>
  <si>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</si>
  <si>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</si>
  <si>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</si>
  <si>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</si>
  <si>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</si>
  <si>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</si>
  <si>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</si>
  <si>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</si>
  <si>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</si>
  <si>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</si>
  <si>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</si>
  <si>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</si>
  <si>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</si>
  <si>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</si>
  <si>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</si>
  <si>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</si>
  <si>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</si>
  <si>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</si>
  <si>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</si>
  <si>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</si>
  <si>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</si>
  <si>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</si>
  <si>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</si>
  <si>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</si>
  <si>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</si>
  <si>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</si>
  <si>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</si>
  <si>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</si>
  <si>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</si>
  <si>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</si>
  <si>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</si>
  <si>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</si>
  <si>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</si>
  <si>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</si>
  <si>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</si>
  <si>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</si>
  <si>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</si>
  <si>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</si>
  <si>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</si>
  <si>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</si>
  <si>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</si>
  <si>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</si>
  <si>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</si>
  <si>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</si>
  <si>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</si>
  <si>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</si>
  <si>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</si>
  <si>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</si>
  <si>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</si>
  <si>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</si>
  <si>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</si>
  <si>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</si>
  <si>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</si>
  <si>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</si>
  <si>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</si>
  <si>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</si>
  <si>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</si>
  <si>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</si>
  <si>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</si>
  <si>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</si>
  <si>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</si>
  <si>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</si>
  <si>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</si>
  <si>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</si>
  <si>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</si>
  <si>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</si>
  <si>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</si>
  <si>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</si>
  <si>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</si>
  <si>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</si>
  <si>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</si>
  <si>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</si>
  <si>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</si>
  <si>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</si>
  <si>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</si>
  <si>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</si>
  <si>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</si>
  <si>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</si>
  <si>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</si>
  <si>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</si>
  <si>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</si>
  <si>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</si>
  <si>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</si>
  <si>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</si>
  <si>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</si>
  <si>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</si>
  <si>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</si>
  <si>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</si>
  <si>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</si>
  <si>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</si>
  <si>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</si>
  <si>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</si>
  <si>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</si>
  <si>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</si>
  <si>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</si>
  <si>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</si>
  <si>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</si>
  <si>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</si>
  <si>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</si>
  <si>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</si>
  <si>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</si>
  <si>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</si>
  <si>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</si>
  <si>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</si>
  <si>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</si>
  <si>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</si>
  <si>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</si>
  <si>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</si>
  <si>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</si>
  <si>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</si>
  <si>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</si>
  <si>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</si>
  <si>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</si>
  <si>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</si>
  <si>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</si>
  <si>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</si>
  <si>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</si>
  <si>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</si>
  <si>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</si>
  <si>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</si>
  <si>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</si>
  <si>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</si>
  <si>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</si>
  <si>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</si>
  <si>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</si>
  <si>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</si>
  <si>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</si>
  <si>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</si>
  <si>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</si>
  <si>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</si>
  <si>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</si>
  <si>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</si>
  <si>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</si>
  <si>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</si>
  <si>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</si>
  <si>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</si>
  <si>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</si>
  <si>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</si>
  <si>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</si>
  <si>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</si>
  <si>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</si>
  <si>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</si>
  <si>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</si>
  <si>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</si>
  <si>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</si>
  <si>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</si>
  <si>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</si>
  <si>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</si>
  <si>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</si>
  <si>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</si>
  <si>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</si>
  <si>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</si>
  <si>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</si>
  <si>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</si>
  <si>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</si>
  <si>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</si>
  <si>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</si>
  <si>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</si>
  <si>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</si>
  <si>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</si>
  <si>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</si>
  <si>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</si>
  <si>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</si>
  <si>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</si>
  <si>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</si>
  <si>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</si>
  <si>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</si>
  <si>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</si>
  <si>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</si>
  <si>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</si>
  <si>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</si>
  <si>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</si>
  <si>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</si>
  <si>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</si>
  <si>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</si>
  <si>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</si>
  <si>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</si>
  <si>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</si>
  <si>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</si>
  <si>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</si>
  <si>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</si>
  <si>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</si>
  <si>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</si>
  <si>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</si>
  <si>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</si>
  <si>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</si>
  <si>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</si>
  <si>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</si>
  <si>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</si>
  <si>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</si>
  <si>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</si>
  <si>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</si>
  <si>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</si>
  <si>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</si>
  <si>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</si>
  <si>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</si>
  <si>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</si>
  <si>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</si>
  <si>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</si>
  <si>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</si>
  <si>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</si>
  <si>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</si>
  <si>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</si>
  <si>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</si>
  <si>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</si>
  <si>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</si>
  <si>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</si>
  <si>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</si>
  <si>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</si>
  <si>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</si>
  <si>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</si>
  <si>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</si>
  <si>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</si>
  <si>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</si>
  <si>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</si>
  <si>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</si>
  <si>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</si>
  <si>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</si>
  <si>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</si>
  <si>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</si>
  <si>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</si>
  <si>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</si>
  <si>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</si>
  <si>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</si>
  <si>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</si>
  <si>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</si>
  <si>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</si>
  <si>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</si>
  <si>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</si>
  <si>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</si>
  <si>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</si>
  <si>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</si>
  <si>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</si>
  <si>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</si>
  <si>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</si>
  <si>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</si>
  <si>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</si>
  <si>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</si>
  <si>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</si>
  <si>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</si>
  <si>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</si>
  <si>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</si>
  <si>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</si>
  <si>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</si>
  <si>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</si>
  <si>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</si>
  <si>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</si>
  <si>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</si>
  <si>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</si>
  <si>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</si>
  <si>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</si>
  <si>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</si>
  <si>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</si>
  <si>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</si>
  <si>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</si>
  <si>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</si>
  <si>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</si>
  <si>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</si>
  <si>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</si>
  <si>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</si>
  <si>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</si>
  <si>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</si>
  <si>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</si>
  <si>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</si>
  <si>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</si>
  <si>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</si>
  <si>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</si>
  <si>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</si>
  <si>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</si>
  <si>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</si>
  <si>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</si>
  <si>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</si>
  <si>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</si>
  <si>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</si>
  <si>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</si>
  <si>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</si>
  <si>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</si>
  <si>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</si>
  <si>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</si>
  <si>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</si>
  <si>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</si>
  <si>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</si>
  <si>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</si>
  <si>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</si>
  <si>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</si>
  <si>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</si>
  <si>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</si>
  <si>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</si>
  <si>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</si>
  <si>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</si>
  <si>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</si>
  <si>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</si>
  <si>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</si>
  <si>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</si>
  <si>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</si>
  <si>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</si>
  <si>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</si>
  <si>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</si>
  <si>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</si>
  <si>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</si>
  <si>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</si>
  <si>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</si>
  <si>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</si>
  <si>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</si>
  <si>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</si>
  <si>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</si>
  <si>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</si>
  <si>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</si>
  <si>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</si>
  <si>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</si>
  <si>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</si>
  <si>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</si>
  <si>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</si>
  <si>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</si>
  <si>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</si>
  <si>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</si>
  <si>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</si>
  <si>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</si>
  <si>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</si>
  <si>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</si>
  <si>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</si>
  <si>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</si>
  <si>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</si>
  <si>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</si>
  <si>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</si>
  <si>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</si>
  <si>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</si>
  <si>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</si>
  <si>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</si>
  <si>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</si>
  <si>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</si>
  <si>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</si>
  <si>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</si>
  <si>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</si>
  <si>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</si>
  <si>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</si>
  <si>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</si>
  <si>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</si>
  <si>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</si>
  <si>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</si>
  <si>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</si>
  <si>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</si>
  <si>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</si>
  <si>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</si>
  <si>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</si>
  <si>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</si>
  <si>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</si>
  <si>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</si>
  <si>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</si>
  <si>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</si>
  <si>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</si>
  <si>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</si>
  <si>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</si>
  <si>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</si>
  <si>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</si>
  <si>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</si>
  <si>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</si>
  <si>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</si>
  <si>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</si>
  <si>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</si>
  <si>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</si>
  <si>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</si>
  <si>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</si>
  <si>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</si>
  <si>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</si>
  <si>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</si>
  <si>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</si>
  <si>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</si>
  <si>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</si>
  <si>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</si>
  <si>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</si>
  <si>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</si>
  <si>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</si>
  <si>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</si>
  <si>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</si>
  <si>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</si>
  <si>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</si>
  <si>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</si>
  <si>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</si>
  <si>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</si>
  <si>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</si>
  <si>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</si>
  <si>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</si>
  <si>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</si>
  <si>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</si>
  <si>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</si>
  <si>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</si>
  <si>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</si>
  <si>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</si>
  <si>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</si>
  <si>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</si>
  <si>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</si>
  <si>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</si>
  <si>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</si>
  <si>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</si>
  <si>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</si>
  <si>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</si>
  <si>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</si>
  <si>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</si>
  <si>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</si>
  <si>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</si>
  <si>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</si>
  <si>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</si>
  <si>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</si>
  <si>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</si>
  <si>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</si>
  <si>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</si>
  <si>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</si>
  <si>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</si>
  <si>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</si>
  <si>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</si>
  <si>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</si>
  <si>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</si>
  <si>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</si>
  <si>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</si>
  <si>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</si>
  <si>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</si>
  <si>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</si>
  <si>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</si>
  <si>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</si>
  <si>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</si>
  <si>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</si>
  <si>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</si>
  <si>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</si>
  <si>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</si>
  <si>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</si>
  <si>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</si>
  <si>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</si>
  <si>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</si>
  <si>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</si>
  <si>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</si>
  <si>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</si>
  <si>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</si>
  <si>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</si>
  <si>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</si>
  <si>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</si>
  <si>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</si>
  <si>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</si>
  <si>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</si>
  <si>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</si>
  <si>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</si>
  <si>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</si>
  <si>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</si>
  <si>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</si>
  <si>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</si>
  <si>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</si>
  <si>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</si>
  <si>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</si>
  <si>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</si>
  <si>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</si>
  <si>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</si>
  <si>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</si>
  <si>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</si>
  <si>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</si>
  <si>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</si>
  <si>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</si>
  <si>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</si>
  <si>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</si>
  <si>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</si>
  <si>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</si>
  <si>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</si>
  <si>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</si>
  <si>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</si>
  <si>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</si>
  <si>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</si>
  <si>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</si>
  <si>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</si>
  <si>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</si>
  <si>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</si>
  <si>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</si>
  <si>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</si>
  <si>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</si>
  <si>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</si>
  <si>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</si>
  <si>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</si>
  <si>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</si>
  <si>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</si>
  <si>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</si>
  <si>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</si>
  <si>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</si>
  <si>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</si>
  <si>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</si>
  <si>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</si>
  <si>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</si>
  <si>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</si>
  <si>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</si>
  <si>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</si>
  <si>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</si>
  <si>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</si>
  <si>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</si>
  <si>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</si>
  <si>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</si>
  <si>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</si>
  <si>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</si>
  <si>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</si>
  <si>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</si>
  <si>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</si>
  <si>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</si>
  <si>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</si>
  <si>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</si>
  <si>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</si>
  <si>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</si>
  <si>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</si>
  <si>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</si>
  <si>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</si>
  <si>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</si>
  <si>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</si>
  <si>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</si>
  <si>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</si>
  <si>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</si>
  <si>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</si>
  <si>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</si>
  <si>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</si>
  <si>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</si>
  <si>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</si>
  <si>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</si>
  <si>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</si>
  <si>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</si>
  <si>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</si>
  <si>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</si>
  <si>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</si>
  <si>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</si>
  <si>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</si>
  <si>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</si>
  <si>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</si>
  <si>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</si>
  <si>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</si>
  <si>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</si>
  <si>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</si>
  <si>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</si>
  <si>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</si>
  <si>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</si>
  <si>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</si>
  <si>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</si>
  <si>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</si>
  <si>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</si>
  <si>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</si>
  <si>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</si>
  <si>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</si>
  <si>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</si>
  <si>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</si>
  <si>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</si>
  <si>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</si>
  <si>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</si>
  <si>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</si>
  <si>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</si>
  <si>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</si>
  <si>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</si>
  <si>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</si>
  <si>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</si>
  <si>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</si>
  <si>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</si>
  <si>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</si>
  <si>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</si>
  <si>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</si>
  <si>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</si>
  <si>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</si>
  <si>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</si>
  <si>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</si>
  <si>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</si>
  <si>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</si>
  <si>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</si>
  <si>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</si>
  <si>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</si>
  <si>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</si>
  <si>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</si>
  <si>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</si>
  <si>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</si>
  <si>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</si>
  <si>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</si>
  <si>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</si>
  <si>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</si>
  <si>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</si>
  <si>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</si>
  <si>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</si>
  <si>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</si>
  <si>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</si>
  <si>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</si>
  <si>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</si>
  <si>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</si>
  <si>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</si>
  <si>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</si>
  <si>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</si>
  <si>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</si>
  <si>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</si>
  <si>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</si>
  <si>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</si>
  <si>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</si>
  <si>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</si>
  <si>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</si>
  <si>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</si>
  <si>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</si>
  <si>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</si>
  <si>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</si>
  <si>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</si>
  <si>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</si>
  <si>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</si>
  <si>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</si>
  <si>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</si>
  <si>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</si>
  <si>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</si>
  <si>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</si>
  <si>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</si>
  <si>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</si>
  <si>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</si>
  <si>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</si>
  <si>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</si>
  <si>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</si>
  <si>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</si>
  <si>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</si>
  <si>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</si>
  <si>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</si>
  <si>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</si>
  <si>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</si>
  <si>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</si>
  <si>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</si>
  <si>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</si>
  <si>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</si>
  <si>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</si>
  <si>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</si>
  <si>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</si>
  <si>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</si>
  <si>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</si>
  <si>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</si>
  <si>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</si>
  <si>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</si>
  <si>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</si>
  <si>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</si>
  <si>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</si>
  <si>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</si>
  <si>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</si>
  <si>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</si>
  <si>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</si>
  <si>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</si>
  <si>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</si>
  <si>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</si>
  <si>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</si>
  <si>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</si>
  <si>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</si>
  <si>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</si>
  <si>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</si>
  <si>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</si>
  <si>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</si>
  <si>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</si>
  <si>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</si>
  <si>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</si>
  <si>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</si>
  <si>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</si>
  <si>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</si>
  <si>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</si>
  <si>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</si>
  <si>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</si>
  <si>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</si>
  <si>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</si>
  <si>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</si>
  <si>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</si>
  <si>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</si>
  <si>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</si>
  <si>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</si>
  <si>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</si>
  <si>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</si>
  <si>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</si>
  <si>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</si>
  <si>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</si>
  <si>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</si>
  <si>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</si>
  <si>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</si>
  <si>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</si>
  <si>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</si>
  <si>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</si>
  <si>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</si>
  <si>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</si>
  <si>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</si>
  <si>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</si>
  <si>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</si>
  <si>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</si>
  <si>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</si>
  <si>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</si>
  <si>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</si>
  <si>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</si>
  <si>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</si>
  <si>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</si>
  <si>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</si>
  <si>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</si>
  <si>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</si>
  <si>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</si>
  <si>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</si>
  <si>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</si>
  <si>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</si>
  <si>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</si>
  <si>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</si>
  <si>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</si>
  <si>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</si>
  <si>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</si>
  <si>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</si>
  <si>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</si>
  <si>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</si>
  <si>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</si>
  <si>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</si>
  <si>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</si>
  <si>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</si>
  <si>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</si>
  <si>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</si>
  <si>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</si>
  <si>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</si>
  <si>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</si>
  <si>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</si>
  <si>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</si>
  <si>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</si>
  <si>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</si>
  <si>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</si>
  <si>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</si>
  <si>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</si>
  <si>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</si>
  <si>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</si>
  <si>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</si>
  <si>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</si>
  <si>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</si>
  <si>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</si>
  <si>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</si>
  <si>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</si>
  <si>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</si>
  <si>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</si>
  <si>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</si>
  <si>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</si>
  <si>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</si>
  <si>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</si>
  <si>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</si>
  <si>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</si>
  <si>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</si>
  <si>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</si>
  <si>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</si>
  <si>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</si>
  <si>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</si>
  <si>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</si>
  <si>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</si>
  <si>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</si>
  <si>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</si>
  <si>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</si>
  <si>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</si>
  <si>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</si>
  <si>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</si>
  <si>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</si>
  <si>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</si>
  <si>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</si>
  <si>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</si>
  <si>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</si>
  <si>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</si>
  <si>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</si>
  <si>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</si>
  <si>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</si>
  <si>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</si>
  <si>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</si>
  <si>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</si>
  <si>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</si>
  <si>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</si>
  <si>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</si>
  <si>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</si>
  <si>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</si>
  <si>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</si>
  <si>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</si>
  <si>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</si>
  <si>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</si>
  <si>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</si>
  <si>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</si>
  <si>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</si>
  <si>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</si>
  <si>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</si>
  <si>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</si>
  <si>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</si>
  <si>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</si>
  <si>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</si>
  <si>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</si>
  <si>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</si>
  <si>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</si>
  <si>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</si>
  <si>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</si>
  <si>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</si>
  <si>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</si>
  <si>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</si>
  <si>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</si>
  <si>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</si>
  <si>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</si>
  <si>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</si>
  <si>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</si>
  <si>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</si>
  <si>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</si>
  <si>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</si>
  <si>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</si>
  <si>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</si>
  <si>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</si>
  <si>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</si>
  <si>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</si>
  <si>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</si>
  <si>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</si>
  <si>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</si>
  <si>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</si>
  <si>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</si>
  <si>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</si>
  <si>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</si>
  <si>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</si>
  <si>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</si>
  <si>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</si>
  <si>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</si>
  <si>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</si>
  <si>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</si>
  <si>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</si>
  <si>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</si>
  <si>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</si>
  <si>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</si>
  <si>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</si>
  <si>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</si>
  <si>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</si>
  <si>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</si>
  <si>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</si>
  <si>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</si>
  <si>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</si>
  <si>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</si>
  <si>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</si>
  <si>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</si>
  <si>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</si>
  <si>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</si>
  <si>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</si>
  <si>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</si>
  <si>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</si>
  <si>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</si>
  <si>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</si>
  <si>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</si>
  <si>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</si>
  <si>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</si>
  <si>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</si>
  <si>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</si>
  <si>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</si>
  <si>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</si>
  <si>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</si>
  <si>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</si>
  <si>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</si>
  <si>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</si>
  <si>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</si>
  <si>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</si>
  <si>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</si>
  <si>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</si>
  <si>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</si>
  <si>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</si>
  <si>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</si>
  <si>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</si>
  <si>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</si>
  <si>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</si>
  <si>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</si>
  <si>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</si>
  <si>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</si>
  <si>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</si>
  <si>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</si>
  <si>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</si>
  <si>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</si>
  <si>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</si>
  <si>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</si>
  <si>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</si>
  <si>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</si>
  <si>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</si>
  <si>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</si>
  <si>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</si>
  <si>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</si>
  <si>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</si>
  <si>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</si>
  <si>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</si>
  <si>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</si>
  <si>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</si>
  <si>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</si>
  <si>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</si>
  <si>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</si>
  <si>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</si>
  <si>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</si>
  <si>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</si>
  <si>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</si>
  <si>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</si>
  <si>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</si>
  <si>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</si>
  <si>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</si>
  <si>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</si>
  <si>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</si>
  <si>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</si>
  <si>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</si>
  <si>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</si>
  <si>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</si>
  <si>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</si>
  <si>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</si>
  <si>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</si>
  <si>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</si>
  <si>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</si>
  <si>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</si>
  <si>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</si>
  <si>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</si>
  <si>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</si>
  <si>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</si>
  <si>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</si>
  <si>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</si>
  <si>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</si>
  <si>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</si>
  <si>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</si>
  <si>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</si>
  <si>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</si>
  <si>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</si>
  <si>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</si>
  <si>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</si>
  <si>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</si>
  <si>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</si>
  <si>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</si>
  <si>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</si>
  <si>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</si>
  <si>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</si>
  <si>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</si>
  <si>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</si>
  <si>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</si>
  <si>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</si>
  <si>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</si>
  <si>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</si>
  <si>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</si>
  <si>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</si>
  <si>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</si>
  <si>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</si>
  <si>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</si>
  <si>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</si>
  <si>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</si>
  <si>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</si>
  <si>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</si>
  <si>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</si>
  <si>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</si>
  <si>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</si>
  <si>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</si>
  <si>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</si>
  <si>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</si>
  <si>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</si>
  <si>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</si>
  <si>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</si>
  <si>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</si>
  <si>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</si>
  <si>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</si>
  <si>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</si>
  <si>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</si>
  <si>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</si>
  <si>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</si>
  <si>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</si>
  <si>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</si>
  <si>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</si>
  <si>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</si>
  <si>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</si>
  <si>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</si>
  <si>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</si>
  <si>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</si>
  <si>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</si>
  <si>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</si>
  <si>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</si>
  <si>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</si>
  <si>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</si>
  <si>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</si>
  <si>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</si>
  <si>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</si>
  <si>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</si>
  <si>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</si>
  <si>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</si>
  <si>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</si>
  <si>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</si>
  <si>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</si>
  <si>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</si>
  <si>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</si>
  <si>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</si>
  <si>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</si>
  <si>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</si>
  <si>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</si>
  <si>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</si>
  <si>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</si>
  <si>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</si>
  <si>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</si>
  <si>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</si>
  <si>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</si>
  <si>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</si>
  <si>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</si>
  <si>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</si>
  <si>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</si>
  <si>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</si>
  <si>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</si>
  <si>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</si>
  <si>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</si>
  <si>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</si>
  <si>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</si>
  <si>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</si>
  <si>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</si>
  <si>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</si>
  <si>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</si>
  <si>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</si>
  <si>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</si>
  <si>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</si>
  <si>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</si>
  <si>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</si>
  <si>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</si>
  <si>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</si>
  <si>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</si>
  <si>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</si>
  <si>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</si>
  <si>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</si>
  <si>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</si>
  <si>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</si>
  <si>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</si>
  <si>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</si>
  <si>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</si>
  <si>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</si>
  <si>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</si>
  <si>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</si>
  <si>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</si>
  <si>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</si>
  <si>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</si>
  <si>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</si>
  <si>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</si>
  <si>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</si>
  <si>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</si>
  <si>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</si>
  <si>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</si>
  <si>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</si>
  <si>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</si>
  <si>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</si>
  <si>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</si>
  <si>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</si>
  <si>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</si>
  <si>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</si>
  <si>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</si>
  <si>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</si>
  <si>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</si>
  <si>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</si>
  <si>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</si>
  <si>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</si>
  <si>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</si>
  <si>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</si>
  <si>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</si>
  <si>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</si>
  <si>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</si>
  <si>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</si>
  <si>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</si>
  <si>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</si>
  <si>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</si>
  <si>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</si>
  <si>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</si>
  <si>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</si>
  <si>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</si>
  <si>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</si>
  <si>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</si>
  <si>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</si>
  <si>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</si>
  <si>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</si>
  <si>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</si>
  <si>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</si>
  <si>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</si>
  <si>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</si>
  <si>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</si>
  <si>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</si>
  <si>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</si>
  <si>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</si>
  <si>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</si>
  <si>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</si>
  <si>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</si>
  <si>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</si>
  <si>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</si>
  <si>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</si>
  <si>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</si>
  <si>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</si>
  <si>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</si>
  <si>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</si>
  <si>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</si>
  <si>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</si>
  <si>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</si>
  <si>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</si>
  <si>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</si>
  <si>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</si>
  <si>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</si>
  <si>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</si>
  <si>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</si>
  <si>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</si>
  <si>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</si>
  <si>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</si>
  <si>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</si>
  <si>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</si>
  <si>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</si>
  <si>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</si>
  <si>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</si>
  <si>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</si>
  <si>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</si>
  <si>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</si>
  <si>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</si>
  <si>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</si>
  <si>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</si>
  <si>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</si>
  <si>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</si>
  <si>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</si>
  <si>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</si>
  <si>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</si>
  <si>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</si>
  <si>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</si>
  <si>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</si>
  <si>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</si>
  <si>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</si>
  <si>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</si>
  <si>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</si>
  <si>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</si>
  <si>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</si>
  <si>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</si>
  <si>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</si>
  <si>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</si>
  <si>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</si>
  <si>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</si>
  <si>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</si>
  <si>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</si>
  <si>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</si>
  <si>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</si>
  <si>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</si>
  <si>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</si>
  <si>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</si>
  <si>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</si>
  <si>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</si>
  <si>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</si>
  <si>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</si>
  <si>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</si>
  <si>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</si>
  <si>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</si>
  <si>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</si>
  <si>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</si>
  <si>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</si>
  <si>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</si>
  <si>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</si>
  <si>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</si>
  <si>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</si>
  <si>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</si>
  <si>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</si>
  <si>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</si>
  <si>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</si>
  <si>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</si>
  <si>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</si>
  <si>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</si>
  <si>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</si>
  <si>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</si>
  <si>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</si>
  <si>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</si>
  <si>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</si>
  <si>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</si>
  <si>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</si>
  <si>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</si>
  <si>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</si>
  <si>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</si>
  <si>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</si>
  <si>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</si>
  <si>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</si>
  <si>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</si>
  <si>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</si>
  <si>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</si>
  <si>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</si>
  <si>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</si>
  <si>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</si>
  <si>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</si>
  <si>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</si>
  <si>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</si>
  <si>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</si>
  <si>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</si>
  <si>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</si>
  <si>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</si>
  <si>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</si>
  <si>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</si>
  <si>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</si>
  <si>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</si>
  <si>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</si>
  <si>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</si>
  <si>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</si>
  <si>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</si>
  <si>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</si>
  <si>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</si>
  <si>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</si>
  <si>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</si>
  <si>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</si>
  <si>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</si>
  <si>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</si>
  <si>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</si>
  <si>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</si>
  <si>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</si>
  <si>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</si>
  <si>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</si>
  <si>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</si>
  <si>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</si>
  <si>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</si>
  <si>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</si>
  <si>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</si>
  <si>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</si>
  <si>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</si>
  <si>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</si>
  <si>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</si>
  <si>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</si>
  <si>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</si>
  <si>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</si>
  <si>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</si>
  <si>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</si>
  <si>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</si>
  <si>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</si>
  <si>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</si>
  <si>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</si>
  <si>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</si>
  <si>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</si>
  <si>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</si>
  <si>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</si>
  <si>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</si>
  <si>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</si>
  <si>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</si>
  <si>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</si>
  <si>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</si>
  <si>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</si>
  <si>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</si>
  <si>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</si>
  <si>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</si>
  <si>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</si>
  <si>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</si>
  <si>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</si>
  <si>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</si>
  <si>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</si>
  <si>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</si>
  <si>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</si>
  <si>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</si>
  <si>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</si>
  <si>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</si>
  <si>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</si>
  <si>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</si>
  <si>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</si>
  <si>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</si>
  <si>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</si>
  <si>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</si>
  <si>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</si>
  <si>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</si>
  <si>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</si>
  <si>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</si>
  <si>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</si>
  <si>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</si>
  <si>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</si>
  <si>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</si>
  <si>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</si>
  <si>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</si>
  <si>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</si>
  <si>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</si>
  <si>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</si>
  <si>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</si>
  <si>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</si>
  <si>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</si>
  <si>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</si>
  <si>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</si>
  <si>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</si>
  <si>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</si>
  <si>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</si>
  <si>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</si>
  <si>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</si>
  <si>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</si>
  <si>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</si>
  <si>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</si>
  <si>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</si>
  <si>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</si>
  <si>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</si>
  <si>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</si>
  <si>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</si>
  <si>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</si>
  <si>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</si>
  <si>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</si>
  <si>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</si>
  <si>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</si>
  <si>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</si>
  <si>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</si>
  <si>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</si>
  <si>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</si>
  <si>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</si>
  <si>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</si>
  <si>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</si>
  <si>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</si>
  <si>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</si>
  <si>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</si>
  <si>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</si>
  <si>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</si>
  <si>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</si>
  <si>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</si>
  <si>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</si>
  <si>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</si>
  <si>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</si>
  <si>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</si>
  <si>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</si>
  <si>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</si>
  <si>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</si>
  <si>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</si>
  <si>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</si>
  <si>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</si>
  <si>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</si>
  <si>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</si>
  <si>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</si>
  <si>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</si>
  <si>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</si>
  <si>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</si>
  <si>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</si>
  <si>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</si>
  <si>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</si>
  <si>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</si>
  <si>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</si>
  <si>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</si>
  <si>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</si>
  <si>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</si>
  <si>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</si>
  <si>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</si>
  <si>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</si>
  <si>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</si>
  <si>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</si>
  <si>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</si>
  <si>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</si>
  <si>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</si>
  <si>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</si>
  <si>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</si>
  <si>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</si>
  <si>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</si>
  <si>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</si>
  <si>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</si>
  <si>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</si>
  <si>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</si>
  <si>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</si>
  <si>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</si>
  <si>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</si>
  <si>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</si>
  <si>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</si>
  <si>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</si>
  <si>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</si>
  <si>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</si>
  <si>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</si>
  <si>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</si>
  <si>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</si>
  <si>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</si>
  <si>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</si>
  <si>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</si>
  <si>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</si>
  <si>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</si>
  <si>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</si>
  <si>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</si>
  <si>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</si>
  <si>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</si>
  <si>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</si>
  <si>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</si>
  <si>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</si>
  <si>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</si>
  <si>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</si>
  <si>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</si>
  <si>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</si>
  <si>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</si>
  <si>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</si>
  <si>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</si>
  <si>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</si>
  <si>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</si>
  <si>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</si>
  <si>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</si>
  <si>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</si>
  <si>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</si>
  <si>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</si>
  <si>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</si>
  <si>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</si>
  <si>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</si>
  <si>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</si>
  <si>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</si>
  <si>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</si>
  <si>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</si>
  <si>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</si>
  <si>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</si>
  <si>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</si>
  <si>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</si>
  <si>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</si>
  <si>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</si>
  <si>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</si>
  <si>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</si>
  <si>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</si>
  <si>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</si>
  <si>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</si>
  <si>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</si>
  <si>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</si>
  <si>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</si>
  <si>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</si>
  <si>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</si>
  <si>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</si>
  <si>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</si>
  <si>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</si>
  <si>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</si>
  <si>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</si>
  <si>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</si>
  <si>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</si>
  <si>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</si>
  <si>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</si>
  <si>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</si>
  <si>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</si>
  <si>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</si>
  <si>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</si>
  <si>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</si>
  <si>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</si>
  <si>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</si>
  <si>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</si>
  <si>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</si>
  <si>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</si>
  <si>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</si>
  <si>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</si>
  <si>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</si>
  <si>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</si>
  <si>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</si>
  <si>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</si>
  <si>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</si>
  <si>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</si>
  <si>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</si>
  <si>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</si>
  <si>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</si>
  <si>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</si>
  <si>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</si>
  <si>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</si>
  <si>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</si>
  <si>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</si>
  <si>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</si>
  <si>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</si>
  <si>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</si>
  <si>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</si>
  <si>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</si>
  <si>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</si>
  <si>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</si>
  <si>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</si>
  <si>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</si>
  <si>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</si>
  <si>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</si>
  <si>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</si>
  <si>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</si>
  <si>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</si>
  <si>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</si>
  <si>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</si>
  <si>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</si>
  <si>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</si>
  <si>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</si>
  <si>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</si>
  <si>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</si>
  <si>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</si>
  <si>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</si>
  <si>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</si>
  <si>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</si>
  <si>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</si>
  <si>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</si>
  <si>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</si>
  <si>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</si>
  <si>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</si>
  <si>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</si>
  <si>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</si>
  <si>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</si>
  <si>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</si>
  <si>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</si>
  <si>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</si>
  <si>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</si>
  <si>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</si>
  <si>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</si>
  <si>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</si>
  <si>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</si>
  <si>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</si>
  <si>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</si>
  <si>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</si>
  <si>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</si>
  <si>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</si>
  <si>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</si>
  <si>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</si>
  <si>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</si>
  <si>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</si>
  <si>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</si>
  <si>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</si>
  <si>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</si>
  <si>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</si>
  <si>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</si>
  <si>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</si>
  <si>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</si>
  <si>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</si>
  <si>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</si>
  <si>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</si>
  <si>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</si>
  <si>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</si>
  <si>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</si>
  <si>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</si>
  <si>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</si>
  <si>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</si>
  <si>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</si>
  <si>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</si>
  <si>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</si>
  <si>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</si>
  <si>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</si>
  <si>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</si>
  <si>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</si>
  <si>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</si>
  <si>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</si>
  <si>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</si>
  <si>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</si>
  <si>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</si>
  <si>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</si>
  <si>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</si>
  <si>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</si>
  <si>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</si>
  <si>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</si>
  <si>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</si>
  <si>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</si>
  <si>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</si>
  <si>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</si>
  <si>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</si>
  <si>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</si>
  <si>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</si>
  <si>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</si>
  <si>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</si>
  <si>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</si>
  <si>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</si>
  <si>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</si>
  <si>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</si>
  <si>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</si>
  <si>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</si>
  <si>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</si>
  <si>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</si>
  <si>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</si>
  <si>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</si>
  <si>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</si>
  <si>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</si>
  <si>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</si>
  <si>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</si>
  <si>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</si>
  <si>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</si>
  <si>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</si>
  <si>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</si>
  <si>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</si>
  <si>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</si>
  <si>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</si>
  <si>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</si>
  <si>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</si>
  <si>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</si>
  <si>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</si>
  <si>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</si>
  <si>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</si>
  <si>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</si>
  <si>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</si>
  <si>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</si>
  <si>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</si>
  <si>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</si>
  <si>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</si>
  <si>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</si>
  <si>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</si>
  <si>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</si>
  <si>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</si>
  <si>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</si>
  <si>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</si>
  <si>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</si>
  <si>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</si>
  <si>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</si>
  <si>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</si>
  <si>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</si>
  <si>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</si>
  <si>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</si>
  <si>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</si>
  <si>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</si>
  <si>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</si>
  <si>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</si>
  <si>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</si>
  <si>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</si>
  <si>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</si>
  <si>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</si>
  <si>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</si>
  <si>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</si>
  <si>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</si>
  <si>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</si>
  <si>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</si>
  <si>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</si>
  <si>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</si>
  <si>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</si>
  <si>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</si>
  <si>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</si>
  <si>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</si>
  <si>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</si>
  <si>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</si>
  <si>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</si>
  <si>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</si>
  <si>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</si>
  <si>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</si>
  <si>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</si>
  <si>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</si>
  <si>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</si>
  <si>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</si>
  <si>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</si>
  <si>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</si>
  <si>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</si>
  <si>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</si>
  <si>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</si>
  <si>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</si>
  <si>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</si>
  <si>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</si>
  <si>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</si>
  <si>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</si>
  <si>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</si>
  <si>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</si>
  <si>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</si>
  <si>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</si>
  <si>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</si>
  <si>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</si>
  <si>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</si>
  <si>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</si>
  <si>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</si>
  <si>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</si>
  <si>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</si>
  <si>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</si>
  <si>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</si>
  <si>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</si>
  <si>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</si>
  <si>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</si>
  <si>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</si>
  <si>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</si>
  <si>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</si>
  <si>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</si>
  <si>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</si>
  <si>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</si>
  <si>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</si>
  <si>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</si>
  <si>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</si>
  <si>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</si>
  <si>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</si>
  <si>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</si>
  <si>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</si>
  <si>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</si>
  <si>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</si>
  <si>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</si>
  <si>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</si>
  <si>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</si>
  <si>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</si>
  <si>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</si>
  <si>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</si>
  <si>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</si>
  <si>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</si>
  <si>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</si>
  <si>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</si>
  <si>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</si>
  <si>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</si>
  <si>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</si>
  <si>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</si>
  <si>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</si>
  <si>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</si>
  <si>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</si>
  <si>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</si>
  <si>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</si>
  <si>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</si>
  <si>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</si>
  <si>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</si>
  <si>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</si>
  <si>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</si>
  <si>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</si>
  <si>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</si>
  <si>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</si>
  <si>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</si>
  <si>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</si>
  <si>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</si>
  <si>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</si>
  <si>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</si>
  <si>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</si>
  <si>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</si>
  <si>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</si>
  <si>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</si>
  <si>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</si>
  <si>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</si>
  <si>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</si>
  <si>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</si>
  <si>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</si>
  <si>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</si>
  <si>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</si>
  <si>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</si>
  <si>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</si>
  <si>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</si>
  <si>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</si>
  <si>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</si>
  <si>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</si>
  <si>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</si>
  <si>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</si>
  <si>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</si>
  <si>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</si>
  <si>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</si>
  <si>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</si>
  <si>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</si>
  <si>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</si>
  <si>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</si>
  <si>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</si>
  <si>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</si>
  <si>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</si>
  <si>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</si>
  <si>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</si>
  <si>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</si>
  <si>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</si>
  <si>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</si>
  <si>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</si>
  <si>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</si>
  <si>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</si>
  <si>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</si>
  <si>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</si>
  <si>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</si>
  <si>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</si>
  <si>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</si>
  <si>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</si>
  <si>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</si>
  <si>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</si>
  <si>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</si>
  <si>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</si>
  <si>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</si>
  <si>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</si>
  <si>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</si>
  <si>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</si>
  <si>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</si>
  <si>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</si>
  <si>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</si>
  <si>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</si>
  <si>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</si>
  <si>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</si>
  <si>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</si>
  <si>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</si>
  <si>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</si>
  <si>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</si>
  <si>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</si>
  <si>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</si>
  <si>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</si>
  <si>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</si>
  <si>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</si>
  <si>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</si>
  <si>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</si>
  <si>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</si>
  <si>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</si>
  <si>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</si>
  <si>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</si>
  <si>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</si>
  <si>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</si>
  <si>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</si>
  <si>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</si>
  <si>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</si>
  <si>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</si>
  <si>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</si>
  <si>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</si>
  <si>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</si>
  <si>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</si>
  <si>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</si>
  <si>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</si>
  <si>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</si>
  <si>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</si>
  <si>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</si>
  <si>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</si>
  <si>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</si>
  <si>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</si>
  <si>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</si>
  <si>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</si>
  <si>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</si>
  <si>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</si>
  <si>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</si>
  <si>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</si>
  <si>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</si>
  <si>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</si>
  <si>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</si>
  <si>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</si>
  <si>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</si>
  <si>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</si>
  <si>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</si>
  <si>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</si>
  <si>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</si>
  <si>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</si>
  <si>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</si>
  <si>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</si>
  <si>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</si>
  <si>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</si>
  <si>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</si>
  <si>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</si>
  <si>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</si>
  <si>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</si>
  <si>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</si>
  <si>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</si>
  <si>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</si>
  <si>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</si>
  <si>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</si>
  <si>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</si>
  <si>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</si>
  <si>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</si>
  <si>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</si>
  <si>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</si>
  <si>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</si>
  <si>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</si>
  <si>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</si>
  <si>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</si>
  <si>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</si>
  <si>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</si>
  <si>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</si>
  <si>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</si>
  <si>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</si>
  <si>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</si>
  <si>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</si>
  <si>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</si>
  <si>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</si>
  <si>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</si>
  <si>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</si>
  <si>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</si>
  <si>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</si>
  <si>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</si>
  <si>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</si>
  <si>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</si>
  <si>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</si>
  <si>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</si>
  <si>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</si>
  <si>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</si>
  <si>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</si>
  <si>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</si>
  <si>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</si>
  <si>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</si>
  <si>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</si>
  <si>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</si>
  <si>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</si>
  <si>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</si>
  <si>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</si>
  <si>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</si>
  <si>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</si>
  <si>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</si>
  <si>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</si>
  <si>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</si>
  <si>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</si>
  <si>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</si>
  <si>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</si>
  <si>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</si>
  <si>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</si>
  <si>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</si>
  <si>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</si>
  <si>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</si>
  <si>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</si>
  <si>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</si>
  <si>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</si>
  <si>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</si>
  <si>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</si>
  <si>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</si>
  <si>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</si>
  <si>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</si>
  <si>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</si>
  <si>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</si>
  <si>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</si>
  <si>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</si>
  <si>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</si>
  <si>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</si>
  <si>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</si>
  <si>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</si>
  <si>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</si>
  <si>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</si>
  <si>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</si>
  <si>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</si>
  <si>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</si>
  <si>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</si>
  <si>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</si>
  <si>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</si>
  <si>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</si>
  <si>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</si>
  <si>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</si>
  <si>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</si>
  <si>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</si>
  <si>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</si>
  <si>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</si>
  <si>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</si>
  <si>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</si>
  <si>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</si>
  <si>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</si>
  <si>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</si>
  <si>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</si>
  <si>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</si>
  <si>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</si>
  <si>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</si>
  <si>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</si>
  <si>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</si>
  <si>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</si>
  <si>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</si>
  <si>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</si>
  <si>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</si>
  <si>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</si>
  <si>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</si>
  <si>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</si>
  <si>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</si>
  <si>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</si>
  <si>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</si>
  <si>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</si>
  <si>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</si>
  <si>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</si>
  <si>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</si>
  <si>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</si>
  <si>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</si>
  <si>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</si>
  <si>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</si>
  <si>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</si>
  <si>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</si>
  <si>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</si>
  <si>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</si>
  <si>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</si>
  <si>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</si>
  <si>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</si>
  <si>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</si>
  <si>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</si>
  <si>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</si>
  <si>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</si>
  <si>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</si>
  <si>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</si>
  <si>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</si>
  <si>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</si>
  <si>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</si>
  <si>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</si>
  <si>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</si>
  <si>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</si>
  <si>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</si>
  <si>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</si>
  <si>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</si>
  <si>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</si>
  <si>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</si>
  <si>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</si>
  <si>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</si>
  <si>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</si>
  <si>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</si>
  <si>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</si>
  <si>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</si>
  <si>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</si>
  <si>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</si>
  <si>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</si>
  <si>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</si>
  <si>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</si>
  <si>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</si>
  <si>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</si>
  <si>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</si>
  <si>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</si>
  <si>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</si>
  <si>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</si>
  <si>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</si>
  <si>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</si>
  <si>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</si>
  <si>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</si>
  <si>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</si>
  <si>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</si>
  <si>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</si>
  <si>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</si>
  <si>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</si>
  <si>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</si>
  <si>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</si>
  <si>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</si>
  <si>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</si>
  <si>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</si>
  <si>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</si>
  <si>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</si>
  <si>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</si>
  <si>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</si>
  <si>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</si>
  <si>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</si>
  <si>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</si>
  <si>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</si>
  <si>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</si>
  <si>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</si>
  <si>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</si>
  <si>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</si>
  <si>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</si>
  <si>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</si>
  <si>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</si>
  <si>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</si>
  <si>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</si>
  <si>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</si>
  <si>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</si>
  <si>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</si>
  <si>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</si>
  <si>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</si>
  <si>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</si>
  <si>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</si>
  <si>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</si>
  <si>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</si>
  <si>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</si>
  <si>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</si>
  <si>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</si>
  <si>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</si>
  <si>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</si>
  <si>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</si>
  <si>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</si>
  <si>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</si>
  <si>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</si>
  <si>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</si>
  <si>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</si>
  <si>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</si>
  <si>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</si>
  <si>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</si>
  <si>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</si>
  <si>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</si>
  <si>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</si>
  <si>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</si>
  <si>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</si>
  <si>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</si>
  <si>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</si>
  <si>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</si>
  <si>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</si>
  <si>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</si>
  <si>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</si>
  <si>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</si>
  <si>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</si>
  <si>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</si>
  <si>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</si>
  <si>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</si>
  <si>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</si>
  <si>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</si>
  <si>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</si>
  <si>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</si>
  <si>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</si>
  <si>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</si>
  <si>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</si>
  <si>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</si>
  <si>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</si>
  <si>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</si>
  <si>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</si>
  <si>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</si>
  <si>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</si>
  <si>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</si>
  <si>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</si>
  <si>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</si>
  <si>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</si>
  <si>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</si>
  <si>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</si>
  <si>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</si>
  <si>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</si>
  <si>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</si>
  <si>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</si>
  <si>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</si>
  <si>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</si>
  <si>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</si>
  <si>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</si>
  <si>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</si>
  <si>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</si>
  <si>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</si>
  <si>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</si>
  <si>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</si>
  <si>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</si>
  <si>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</si>
  <si>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</si>
  <si>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</si>
  <si>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</si>
  <si>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</si>
  <si>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</si>
  <si>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</si>
  <si>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</si>
  <si>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</si>
  <si>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</si>
  <si>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</si>
  <si>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</si>
  <si>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</si>
  <si>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</si>
  <si>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</si>
  <si>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</si>
  <si>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</si>
  <si>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</si>
  <si>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</si>
  <si>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</si>
  <si>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</si>
  <si>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</si>
  <si>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</si>
  <si>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</si>
  <si>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</si>
  <si>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</si>
  <si>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</si>
  <si>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</si>
  <si>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</si>
  <si>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</si>
  <si>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</si>
  <si>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</si>
  <si>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</si>
  <si>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</si>
  <si>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</si>
  <si>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</si>
  <si>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</si>
  <si>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</si>
  <si>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</si>
  <si>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</si>
  <si>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</si>
  <si>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</si>
  <si>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</si>
  <si>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</si>
  <si>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</si>
  <si>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</si>
  <si>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</si>
  <si>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</si>
  <si>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</si>
  <si>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</si>
  <si>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</si>
  <si>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</si>
  <si>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</si>
  <si>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</si>
  <si>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</si>
  <si>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</si>
  <si>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</si>
  <si>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</si>
  <si>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</si>
  <si>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</si>
  <si>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</si>
  <si>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</si>
  <si>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</si>
  <si>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</si>
  <si>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</si>
  <si>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</si>
  <si>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</si>
  <si>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</si>
  <si>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</si>
  <si>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</si>
  <si>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</si>
  <si>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</si>
  <si>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</si>
  <si>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</si>
  <si>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</si>
  <si>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</si>
  <si>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</si>
  <si>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</si>
  <si>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</si>
  <si>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</si>
  <si>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</si>
  <si>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</si>
  <si>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</si>
  <si>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</si>
  <si>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</si>
  <si>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</si>
  <si>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</si>
  <si>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</si>
  <si>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</si>
  <si>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</si>
  <si>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</si>
  <si>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</si>
  <si>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</si>
  <si>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</si>
  <si>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</si>
  <si>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</si>
  <si>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</si>
  <si>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</si>
  <si>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</si>
  <si>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</si>
  <si>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</si>
  <si>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</si>
  <si>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</si>
  <si>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</si>
  <si>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</si>
  <si>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</si>
  <si>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</si>
  <si>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</si>
  <si>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</si>
  <si>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</si>
  <si>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</si>
  <si>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</si>
  <si>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</si>
  <si>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</si>
  <si>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</si>
  <si>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</si>
  <si>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</si>
  <si>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</si>
  <si>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</si>
  <si>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</si>
  <si>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</si>
  <si>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</si>
  <si>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</si>
  <si>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</si>
  <si>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</si>
  <si>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</si>
  <si>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</si>
  <si>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</si>
  <si>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</si>
  <si>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</si>
  <si>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</si>
  <si>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</si>
  <si>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</si>
  <si>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</si>
  <si>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</si>
  <si>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</si>
  <si>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</si>
  <si>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</si>
  <si>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</si>
  <si>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</si>
  <si>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</si>
  <si>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</si>
  <si>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</si>
  <si>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</si>
  <si>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</si>
  <si>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</si>
  <si>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</si>
  <si>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</si>
  <si>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</si>
  <si>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</si>
  <si>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</si>
  <si>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</si>
  <si>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</si>
  <si>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</si>
  <si>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</si>
  <si>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</si>
  <si>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</si>
  <si>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</si>
  <si>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</si>
  <si>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</si>
  <si>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</si>
  <si>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</si>
  <si>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</si>
  <si>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</si>
  <si>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</si>
  <si>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</si>
  <si>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</si>
  <si>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</si>
  <si>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</si>
  <si>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</si>
  <si>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</si>
  <si>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</si>
  <si>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</si>
  <si>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</si>
  <si>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</si>
  <si>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</si>
  <si>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</si>
  <si>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</si>
  <si>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</si>
  <si>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</si>
  <si>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</si>
  <si>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</si>
  <si>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</si>
  <si>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</si>
  <si>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</si>
  <si>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</si>
  <si>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</si>
  <si>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</si>
  <si>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</si>
  <si>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</si>
  <si>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</si>
  <si>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</si>
  <si>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</si>
  <si>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</si>
  <si>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</si>
  <si>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</si>
  <si>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</si>
  <si>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</si>
  <si>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</si>
  <si>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</si>
  <si>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</si>
  <si>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</si>
  <si>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</si>
  <si>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</si>
  <si>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</si>
  <si>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</si>
  <si>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</si>
  <si>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</si>
  <si>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</si>
  <si>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</si>
  <si>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</si>
  <si>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</si>
  <si>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</si>
  <si>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</si>
  <si>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</si>
  <si>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</si>
  <si>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</si>
  <si>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</si>
  <si>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</si>
  <si>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</si>
  <si>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</si>
  <si>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</si>
  <si>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</si>
  <si>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</si>
  <si>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</si>
  <si>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</si>
  <si>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</si>
  <si>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</si>
  <si>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</si>
  <si>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</si>
  <si>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</si>
  <si>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</si>
  <si>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</si>
  <si>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</si>
  <si>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</si>
  <si>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</si>
  <si>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</si>
  <si>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</si>
  <si>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</si>
  <si>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</si>
  <si>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</si>
  <si>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</si>
  <si>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</si>
  <si>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</si>
  <si>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</si>
  <si>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</si>
  <si>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</si>
  <si>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</si>
  <si>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</si>
  <si>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</si>
  <si>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</si>
  <si>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</si>
  <si>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</si>
  <si>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</si>
  <si>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</si>
  <si>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</si>
  <si>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</si>
  <si>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</si>
  <si>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</si>
  <si>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</si>
  <si>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</si>
  <si>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</si>
  <si>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</si>
  <si>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</si>
  <si>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</si>
  <si>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</si>
  <si>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</si>
  <si>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</si>
  <si>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</si>
  <si>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</si>
  <si>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</si>
  <si>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</si>
  <si>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</si>
  <si>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</si>
  <si>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</si>
  <si>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</si>
  <si>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</si>
  <si>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</si>
  <si>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</si>
  <si>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</si>
  <si>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</si>
  <si>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</si>
  <si>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</si>
  <si>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</si>
  <si>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</si>
  <si>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</si>
  <si>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</si>
  <si>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</si>
  <si>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</si>
  <si>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</si>
  <si>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</si>
  <si>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</si>
  <si>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</si>
  <si>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</si>
  <si>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</si>
  <si>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</si>
  <si>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</si>
  <si>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</si>
  <si>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</si>
  <si>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</si>
  <si>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</si>
  <si>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</si>
  <si>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</si>
  <si>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</si>
  <si>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</si>
  <si>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</si>
  <si>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</si>
  <si>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</si>
  <si>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</si>
  <si>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</si>
  <si>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</si>
  <si>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</si>
  <si>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</si>
  <si>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</si>
  <si>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</si>
  <si>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</si>
  <si>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</si>
  <si>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</si>
  <si>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</si>
  <si>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</si>
  <si>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</si>
  <si>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</si>
  <si>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</si>
  <si>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</si>
  <si>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</si>
  <si>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</si>
  <si>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</si>
  <si>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</si>
  <si>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</si>
  <si>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</si>
  <si>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</si>
  <si>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</si>
  <si>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</si>
  <si>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</si>
  <si>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</si>
  <si>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</si>
  <si>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</si>
  <si>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</si>
  <si>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</si>
  <si>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</si>
  <si>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</si>
  <si>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</si>
  <si>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</si>
  <si>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</si>
  <si>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</si>
  <si>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</si>
  <si>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</si>
  <si>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</si>
  <si>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</si>
  <si>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</si>
  <si>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</si>
  <si>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</si>
  <si>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</si>
  <si>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</si>
  <si>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</si>
  <si>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</si>
  <si>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</si>
  <si>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</si>
  <si>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</si>
  <si>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</si>
  <si>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</si>
  <si>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</si>
  <si>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</si>
  <si>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</si>
  <si>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</si>
  <si>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</si>
  <si>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</si>
  <si>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</si>
  <si>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</si>
  <si>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</si>
  <si>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</si>
  <si>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</si>
  <si>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</si>
  <si>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</si>
  <si>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</si>
  <si>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</si>
  <si>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</si>
  <si>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</si>
  <si>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</si>
  <si>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</si>
  <si>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</si>
  <si>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</si>
  <si>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</si>
  <si>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</si>
  <si>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</si>
  <si>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</si>
  <si>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</si>
  <si>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</si>
  <si>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</si>
  <si>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</si>
  <si>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</si>
  <si>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</si>
  <si>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</si>
  <si>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</si>
  <si>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</si>
  <si>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</si>
  <si>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</si>
  <si>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</si>
  <si>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</si>
  <si>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</si>
  <si>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</si>
  <si>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</si>
  <si>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</si>
  <si>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</si>
  <si>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</si>
  <si>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</si>
  <si>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</si>
  <si>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</si>
  <si>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</si>
  <si>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</si>
  <si>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</si>
  <si>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</si>
  <si>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</si>
  <si>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</si>
  <si>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</si>
  <si>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</si>
  <si>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</si>
  <si>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</si>
  <si>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</si>
  <si>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</si>
  <si>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</si>
  <si>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</si>
  <si>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</si>
  <si>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</si>
  <si>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</si>
  <si>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</si>
  <si>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</si>
  <si>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</si>
  <si>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</si>
  <si>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</si>
  <si>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</si>
  <si>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</si>
  <si>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</si>
  <si>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</si>
  <si>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</si>
  <si>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</si>
  <si>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</si>
  <si>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</si>
  <si>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</si>
  <si>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</si>
  <si>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</si>
  <si>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</si>
  <si>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</si>
  <si>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</si>
  <si>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</si>
  <si>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</si>
  <si>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</si>
  <si>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</si>
  <si>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</si>
  <si>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</si>
  <si>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</si>
  <si>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</si>
  <si>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</si>
  <si>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</si>
  <si>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</si>
  <si>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</si>
  <si>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</si>
  <si>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</si>
  <si>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</si>
  <si>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</si>
  <si>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</si>
  <si>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</si>
  <si>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</si>
  <si>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</si>
  <si>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</si>
  <si>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</si>
  <si>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</si>
  <si>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</si>
  <si>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</si>
  <si>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</si>
  <si>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</si>
  <si>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</si>
  <si>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</si>
  <si>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</si>
  <si>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</si>
  <si>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</si>
  <si>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</si>
  <si>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</si>
  <si>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</si>
  <si>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</si>
  <si>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</si>
  <si>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</si>
  <si>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</si>
  <si>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</si>
  <si>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</si>
  <si>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</si>
  <si>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</si>
  <si>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</si>
  <si>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</si>
  <si>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</si>
  <si>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</si>
  <si>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</si>
  <si>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</si>
  <si>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</si>
  <si>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</si>
  <si>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</si>
  <si>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</si>
  <si>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</si>
  <si>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</si>
  <si>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</si>
  <si>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</si>
  <si>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</si>
  <si>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</si>
  <si>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</si>
  <si>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</si>
  <si>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</si>
  <si>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</si>
  <si>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</si>
  <si>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</si>
  <si>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</si>
  <si>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</si>
  <si>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</si>
  <si>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</si>
  <si>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</si>
  <si>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</si>
  <si>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</si>
  <si>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</si>
  <si>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</si>
  <si>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</si>
  <si>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</si>
  <si>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</si>
  <si>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</si>
  <si>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</si>
  <si>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</si>
  <si>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</si>
  <si>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</si>
  <si>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</si>
  <si>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</si>
  <si>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</si>
  <si>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</si>
  <si>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</si>
  <si>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</si>
  <si>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</si>
  <si>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</si>
  <si>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</si>
  <si>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</si>
  <si>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</si>
  <si>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</si>
  <si>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</si>
  <si>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</si>
  <si>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</si>
  <si>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</si>
  <si>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</si>
  <si>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</si>
  <si>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</si>
  <si>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</si>
  <si>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</si>
  <si>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</si>
  <si>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</si>
  <si>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</si>
  <si>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</si>
  <si>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</si>
  <si>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</si>
  <si>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</si>
  <si>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</si>
  <si>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</si>
  <si>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</si>
  <si>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</si>
  <si>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</si>
  <si>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</si>
  <si>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</si>
  <si>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</si>
  <si>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</si>
  <si>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</si>
  <si>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</si>
  <si>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</si>
  <si>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</si>
  <si>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</si>
  <si>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</si>
  <si>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</si>
  <si>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</si>
  <si>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</si>
  <si>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</si>
  <si>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</si>
  <si>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</si>
  <si>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</si>
  <si>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</si>
  <si>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</si>
  <si>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</si>
  <si>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</si>
  <si>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</si>
  <si>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</si>
  <si>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</si>
  <si>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</si>
  <si>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</si>
  <si>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</si>
  <si>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</si>
  <si>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</si>
  <si>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</si>
  <si>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</si>
  <si>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</si>
  <si>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</si>
  <si>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</si>
  <si>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</si>
  <si>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</si>
  <si>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</si>
  <si>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</si>
  <si>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</si>
  <si>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</si>
  <si>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</si>
  <si>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</si>
  <si>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</si>
  <si>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</si>
  <si>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</si>
  <si>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</si>
  <si>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</si>
  <si>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</si>
  <si>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</si>
  <si>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</si>
  <si>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</si>
  <si>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</si>
  <si>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</si>
  <si>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</si>
  <si>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</si>
  <si>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</si>
  <si>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</si>
  <si>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</si>
  <si>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</si>
  <si>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</si>
  <si>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</si>
  <si>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</si>
  <si>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</si>
  <si>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</si>
  <si>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</si>
  <si>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</si>
  <si>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</si>
  <si>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</si>
  <si>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</si>
  <si>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</si>
  <si>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</si>
  <si>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</si>
  <si>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</si>
  <si>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</si>
  <si>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</si>
  <si>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</si>
  <si>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</si>
  <si>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</si>
  <si>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</si>
  <si>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</si>
  <si>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</si>
  <si>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</si>
  <si>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</si>
  <si>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</si>
  <si>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</si>
  <si>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</si>
  <si>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</si>
  <si>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</si>
  <si>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</si>
  <si>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</si>
  <si>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</si>
  <si>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</si>
  <si>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</si>
  <si>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</si>
  <si>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</si>
  <si>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</si>
  <si>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</si>
  <si>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</si>
  <si>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</si>
  <si>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</si>
  <si>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</si>
  <si>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</si>
  <si>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</si>
  <si>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</si>
  <si>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</si>
  <si>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</si>
  <si>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</si>
  <si>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</si>
  <si>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</si>
  <si>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</si>
  <si>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</si>
  <si>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</si>
  <si>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</si>
  <si>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</si>
  <si>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</si>
  <si>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</si>
  <si>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</si>
  <si>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</si>
  <si>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</si>
  <si>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</si>
  <si>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</si>
  <si>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</si>
  <si>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</si>
  <si>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</si>
  <si>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</si>
  <si>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</si>
  <si>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</si>
  <si>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</si>
  <si>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</si>
  <si>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</si>
  <si>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</si>
  <si>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</si>
  <si>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</si>
  <si>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</si>
  <si>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</si>
  <si>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</si>
  <si>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</si>
  <si>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</si>
  <si>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</si>
  <si>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</si>
  <si>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</si>
  <si>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</si>
  <si>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</si>
  <si>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</si>
  <si>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</si>
  <si>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</si>
  <si>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</si>
  <si>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</si>
  <si>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</si>
  <si>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</si>
  <si>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</si>
  <si>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</si>
  <si>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</si>
  <si>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</si>
  <si>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</si>
  <si>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</si>
  <si>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</si>
  <si>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</si>
  <si>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</si>
  <si>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</si>
  <si>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</si>
  <si>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</si>
  <si>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</si>
  <si>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</si>
  <si>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</si>
  <si>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</si>
  <si>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</si>
  <si>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</si>
  <si>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</si>
  <si>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</si>
  <si>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</si>
  <si>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</si>
  <si>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</si>
  <si>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</si>
  <si>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</si>
  <si>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</si>
  <si>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</si>
  <si>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</si>
  <si>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</si>
  <si>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</si>
  <si>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</si>
  <si>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</si>
  <si>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</si>
  <si>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</si>
  <si>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</si>
  <si>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</si>
  <si>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</si>
  <si>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</si>
  <si>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</si>
  <si>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</si>
  <si>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</si>
  <si>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</si>
  <si>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</si>
  <si>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</si>
  <si>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</si>
  <si>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</si>
  <si>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</si>
  <si>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</si>
  <si>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</si>
  <si>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</si>
  <si>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</si>
  <si>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</si>
  <si>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</si>
  <si>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</si>
  <si>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</si>
  <si>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</si>
  <si>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</si>
  <si>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</si>
  <si>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</si>
  <si>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</si>
  <si>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</si>
  <si>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</si>
  <si>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</si>
  <si>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</si>
  <si>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</si>
  <si>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</si>
  <si>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</si>
  <si>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</si>
  <si>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</si>
  <si>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</si>
  <si>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</si>
  <si>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</si>
  <si>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</si>
  <si>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</si>
  <si>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</si>
  <si>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</si>
  <si>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</si>
  <si>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</si>
  <si>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</si>
  <si>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</si>
  <si>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</si>
  <si>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</si>
  <si>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</si>
  <si>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</si>
  <si>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</si>
  <si>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</si>
  <si>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</si>
  <si>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</si>
  <si>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</si>
  <si>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</si>
  <si>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</si>
  <si>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</si>
  <si>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</si>
  <si>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</si>
  <si>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</si>
  <si>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</si>
  <si>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</si>
  <si>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</si>
  <si>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</si>
  <si>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</si>
  <si>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</si>
  <si>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</si>
  <si>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</si>
  <si>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</si>
  <si>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</si>
  <si>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</si>
  <si>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</si>
  <si>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</si>
  <si>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</si>
  <si>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</si>
  <si>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</si>
  <si>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</si>
  <si>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</si>
  <si>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</si>
  <si>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</si>
  <si>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</si>
  <si>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</si>
  <si>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</si>
  <si>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</si>
  <si>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</si>
  <si>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</si>
  <si>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</si>
  <si>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</si>
  <si>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</si>
  <si>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</si>
  <si>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</si>
  <si>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</si>
  <si>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</si>
  <si>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</si>
  <si>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</si>
  <si>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</si>
  <si>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</si>
  <si>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</si>
  <si>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</si>
  <si>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</si>
  <si>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</si>
  <si>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</si>
  <si>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</si>
  <si>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</si>
  <si>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</si>
  <si>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</si>
  <si>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</si>
  <si>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</si>
  <si>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</si>
  <si>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</si>
  <si>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</si>
  <si>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</si>
  <si>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</si>
  <si>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</si>
  <si>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</si>
  <si>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</si>
  <si>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</si>
  <si>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</si>
  <si>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</si>
  <si>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</si>
  <si>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</si>
  <si>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</si>
  <si>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</si>
  <si>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</si>
  <si>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</si>
  <si>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</si>
  <si>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</si>
  <si>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</si>
  <si>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</si>
  <si>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</si>
  <si>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</si>
  <si>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</si>
  <si>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</si>
  <si>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</si>
  <si>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</si>
  <si>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</si>
  <si>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</si>
  <si>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</si>
  <si>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</si>
  <si>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</si>
  <si>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</si>
  <si>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</si>
  <si>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</si>
  <si>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</si>
  <si>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</si>
  <si>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</si>
  <si>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</si>
  <si>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</si>
  <si>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</si>
  <si>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</si>
  <si>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</si>
  <si>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</si>
  <si>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</si>
  <si>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</si>
  <si>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</si>
  <si>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</si>
  <si>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</si>
  <si>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</si>
  <si>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</si>
  <si>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</si>
  <si>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</si>
  <si>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</si>
  <si>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</si>
  <si>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</si>
  <si>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</si>
  <si>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</si>
  <si>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</si>
  <si>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</si>
  <si>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</si>
  <si>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</si>
  <si>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</si>
  <si>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</si>
  <si>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</si>
  <si>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</si>
  <si>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</si>
  <si>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</si>
  <si>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</si>
  <si>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</si>
  <si>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</si>
  <si>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</si>
  <si>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</si>
  <si>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</si>
  <si>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</si>
  <si>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</si>
  <si>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</si>
  <si>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</si>
  <si>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</si>
  <si>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</si>
  <si>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</si>
  <si>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</si>
  <si>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</si>
  <si>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</si>
  <si>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</si>
  <si>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</si>
  <si>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</si>
  <si>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</si>
  <si>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</si>
  <si>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</si>
  <si>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</si>
  <si>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</si>
  <si>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</si>
  <si>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</si>
  <si>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</si>
  <si>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</si>
  <si>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</si>
  <si>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</si>
  <si>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</si>
  <si>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</si>
  <si>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</si>
  <si>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</si>
  <si>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</si>
  <si>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</si>
  <si>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</si>
  <si>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</si>
  <si>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</si>
  <si>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</si>
  <si>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</si>
  <si>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</si>
  <si>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</si>
  <si>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</si>
  <si>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</si>
  <si>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</si>
  <si>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</si>
  <si>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</si>
  <si>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</si>
  <si>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</si>
  <si>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</si>
  <si>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</si>
  <si>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</si>
  <si>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</si>
  <si>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</si>
  <si>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</si>
  <si>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</si>
  <si>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</si>
  <si>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</si>
  <si>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</si>
  <si>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</si>
  <si>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</si>
  <si>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</si>
  <si>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</si>
  <si>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</si>
  <si>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</si>
  <si>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</si>
  <si>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</si>
  <si>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</si>
  <si>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</si>
  <si>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</si>
  <si>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</si>
  <si>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</si>
  <si>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</si>
  <si>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</si>
  <si>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</si>
  <si>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</si>
  <si>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</si>
  <si>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</si>
  <si>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</si>
  <si>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</si>
  <si>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</si>
  <si>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</si>
  <si>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</si>
  <si>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</si>
  <si>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</si>
  <si>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</si>
  <si>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</si>
  <si>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</si>
  <si>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</si>
  <si>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</si>
  <si>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</si>
  <si>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</si>
  <si>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</si>
  <si>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</si>
  <si>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</si>
  <si>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</si>
  <si>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</si>
  <si>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</si>
  <si>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</si>
  <si>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</si>
  <si>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</si>
  <si>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</si>
  <si>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</si>
  <si>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</si>
  <si>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</si>
  <si>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</si>
  <si>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</si>
  <si>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</si>
  <si>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</si>
  <si>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</si>
  <si>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</si>
  <si>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</si>
  <si>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</si>
  <si>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</si>
  <si>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</si>
  <si>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</si>
  <si>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</si>
  <si>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</si>
  <si>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</si>
  <si>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</si>
  <si>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</si>
  <si>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</si>
  <si>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</si>
  <si>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</si>
  <si>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</si>
  <si>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</si>
  <si>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</si>
  <si>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</si>
  <si>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</si>
  <si>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</si>
  <si>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</si>
  <si>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</si>
  <si>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</si>
  <si>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</si>
  <si>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</si>
  <si>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</si>
  <si>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</si>
  <si>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</si>
  <si>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</si>
  <si>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</si>
  <si>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</si>
  <si>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</si>
  <si>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</si>
  <si>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</si>
  <si>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</si>
  <si>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</si>
  <si>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</si>
  <si>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</si>
  <si>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</si>
  <si>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</si>
  <si>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</si>
  <si>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</si>
  <si>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</si>
  <si>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</si>
  <si>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</si>
  <si>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</si>
  <si>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</si>
  <si>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</si>
  <si>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</si>
  <si>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</si>
  <si>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</si>
  <si>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</si>
  <si>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</si>
  <si>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</si>
  <si>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</si>
  <si>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</si>
  <si>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</si>
  <si>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</si>
  <si>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</si>
  <si>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</si>
  <si>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</si>
  <si>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</si>
  <si>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</si>
  <si>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</si>
  <si>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</si>
  <si>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</si>
  <si>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</si>
  <si>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</si>
  <si>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</si>
  <si>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</si>
  <si>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</si>
  <si>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</si>
  <si>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</si>
  <si>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</si>
  <si>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</si>
  <si>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</si>
  <si>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</si>
  <si>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</si>
  <si>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</si>
  <si>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</si>
  <si>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</si>
  <si>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</si>
  <si>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</si>
  <si>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</si>
  <si>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</si>
  <si>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</si>
  <si>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</si>
  <si>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</si>
  <si>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</si>
  <si>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</si>
  <si>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</si>
  <si>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</si>
  <si>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</si>
  <si>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</si>
  <si>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</si>
  <si>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</si>
  <si>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</si>
  <si>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</si>
  <si>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</si>
  <si>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</si>
  <si>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</si>
  <si>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</si>
  <si>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</si>
  <si>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</si>
  <si>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</si>
  <si>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</si>
  <si>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</si>
  <si>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</si>
  <si>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</si>
  <si>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</si>
  <si>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</si>
  <si>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</si>
  <si>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</si>
  <si>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</si>
  <si>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</si>
  <si>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</si>
  <si>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</si>
  <si>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</si>
  <si>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</si>
  <si>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</si>
  <si>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</si>
  <si>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</si>
  <si>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</si>
  <si>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</si>
  <si>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</si>
  <si>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</si>
  <si>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</si>
  <si>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</si>
  <si>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</si>
  <si>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</si>
  <si>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</si>
  <si>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</si>
  <si>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</si>
  <si>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</si>
  <si>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</si>
  <si>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</si>
  <si>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</si>
  <si>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</si>
  <si>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</si>
  <si>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</si>
  <si>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</si>
  <si>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</si>
  <si>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</si>
  <si>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</si>
  <si>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</si>
  <si>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</si>
  <si>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</si>
  <si>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</si>
  <si>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</si>
  <si>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</si>
  <si>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</si>
  <si>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</si>
  <si>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</si>
  <si>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</si>
  <si>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</si>
  <si>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</si>
  <si>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</si>
  <si>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</si>
  <si>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</si>
  <si>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</si>
  <si>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</si>
  <si>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</si>
  <si>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</si>
  <si>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</si>
  <si>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</si>
  <si>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</si>
  <si>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</si>
  <si>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</si>
  <si>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</si>
  <si>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</si>
  <si>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</si>
  <si>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</si>
  <si>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</si>
  <si>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</si>
  <si>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</si>
  <si>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</si>
  <si>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</si>
  <si>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</si>
  <si>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</si>
  <si>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</si>
  <si>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</si>
  <si>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</si>
  <si>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</si>
  <si>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</si>
  <si>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</si>
  <si>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</si>
  <si>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</si>
  <si>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</si>
  <si>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</si>
  <si>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</si>
  <si>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</si>
  <si>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</si>
  <si>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</si>
  <si>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</si>
  <si>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</si>
  <si>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</si>
  <si>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</si>
  <si>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</si>
  <si>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</si>
  <si>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</si>
  <si>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</si>
  <si>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</si>
  <si>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</si>
  <si>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</si>
  <si>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</si>
  <si>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</si>
  <si>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</si>
  <si>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</si>
  <si>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</si>
  <si>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</si>
  <si>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</si>
  <si>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</si>
  <si>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</si>
  <si>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</si>
  <si>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</si>
  <si>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</si>
  <si>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</si>
  <si>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</si>
  <si>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</si>
  <si>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</si>
  <si>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</si>
  <si>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</si>
  <si>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</si>
  <si>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</si>
  <si>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</si>
  <si>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</si>
  <si>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</si>
  <si>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</si>
  <si>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</si>
  <si>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</si>
  <si>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</si>
  <si>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</si>
  <si>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</si>
  <si>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</si>
  <si>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</si>
  <si>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</si>
  <si>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</si>
  <si>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</si>
  <si>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</si>
  <si>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</si>
  <si>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</si>
  <si>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</si>
  <si>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</si>
  <si>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</si>
  <si>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</si>
  <si>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</si>
  <si>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</si>
  <si>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</si>
  <si>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</si>
  <si>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</si>
  <si>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</si>
  <si>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</si>
  <si>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</si>
  <si>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</si>
  <si>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</si>
  <si>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</si>
  <si>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</si>
  <si>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</si>
  <si>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</si>
  <si>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</si>
  <si>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</si>
  <si>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</si>
  <si>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</si>
  <si>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</si>
  <si>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</si>
  <si>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</si>
  <si>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</si>
  <si>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</si>
  <si>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</si>
  <si>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</si>
  <si>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</si>
  <si>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</si>
  <si>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</si>
  <si>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</si>
  <si>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</si>
  <si>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</si>
  <si>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</si>
  <si>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</si>
  <si>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</si>
  <si>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</si>
  <si>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</si>
  <si>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</si>
  <si>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</si>
  <si>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</si>
  <si>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</si>
  <si>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</si>
  <si>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</si>
  <si>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</si>
  <si>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</si>
  <si>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</si>
  <si>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</si>
  <si>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</si>
  <si>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</si>
  <si>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</si>
  <si>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</si>
  <si>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</si>
  <si>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</si>
  <si>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</si>
  <si>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</si>
  <si>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</si>
  <si>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</si>
  <si>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</si>
  <si>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</si>
  <si>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</si>
  <si>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</si>
  <si>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</si>
  <si>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</si>
  <si>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</si>
  <si>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</si>
  <si>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</si>
  <si>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</si>
  <si>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</si>
  <si>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</si>
  <si>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</si>
  <si>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</si>
  <si>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</si>
  <si>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</si>
  <si>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</si>
  <si>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</si>
  <si>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</si>
  <si>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</si>
  <si>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</si>
  <si>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</si>
  <si>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</si>
  <si>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</si>
  <si>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</si>
  <si>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</si>
  <si>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</si>
  <si>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</si>
  <si>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</si>
  <si>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</si>
  <si>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</si>
  <si>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</si>
  <si>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</si>
  <si>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</si>
  <si>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</si>
  <si>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</si>
  <si>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</si>
  <si>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</si>
  <si>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</si>
  <si>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</si>
  <si>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</si>
  <si>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</si>
  <si>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</si>
  <si>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</si>
  <si>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</si>
  <si>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</si>
  <si>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</si>
  <si>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</si>
  <si>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</si>
  <si>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</si>
  <si>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</si>
  <si>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</si>
  <si>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</si>
  <si>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</si>
  <si>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</si>
  <si>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</si>
  <si>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</si>
  <si>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</si>
  <si>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</si>
  <si>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</si>
  <si>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</si>
  <si>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</si>
  <si>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</si>
  <si>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</si>
  <si>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</si>
  <si>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</si>
  <si>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</si>
  <si>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</si>
  <si>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</si>
  <si>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</si>
  <si>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</si>
  <si>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</si>
  <si>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</si>
  <si>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</si>
  <si>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</si>
  <si>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</si>
  <si>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</si>
  <si>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</si>
  <si>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</si>
  <si>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</si>
  <si>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</si>
  <si>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</si>
  <si>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</si>
  <si>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</si>
  <si>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</si>
  <si>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</si>
  <si>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</si>
  <si>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</si>
  <si>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</si>
  <si>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</si>
  <si>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</si>
  <si>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</si>
  <si>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</si>
  <si>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</si>
  <si>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</si>
  <si>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</si>
  <si>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</si>
  <si>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</si>
  <si>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</si>
  <si>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</si>
  <si>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</si>
  <si>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</si>
  <si>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</si>
  <si>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</si>
  <si>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</si>
  <si>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</si>
  <si>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</si>
  <si>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</si>
  <si>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</si>
  <si>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</si>
  <si>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</si>
  <si>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</si>
  <si>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</si>
  <si>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</si>
  <si>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</si>
  <si>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</si>
  <si>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</si>
  <si>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</si>
  <si>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</si>
  <si>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</si>
  <si>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</si>
  <si>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</si>
  <si>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</si>
  <si>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</si>
  <si>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</si>
  <si>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</si>
  <si>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</si>
  <si>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</si>
  <si>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</si>
  <si>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</si>
  <si>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</si>
  <si>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</si>
  <si>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</si>
  <si>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</si>
  <si>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</si>
  <si>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</si>
  <si>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</si>
  <si>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</si>
  <si>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</si>
  <si>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</si>
  <si>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</si>
  <si>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</si>
  <si>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</si>
  <si>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</si>
  <si>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</si>
  <si>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</si>
  <si>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</si>
  <si>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</si>
  <si>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</si>
  <si>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</si>
  <si>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</si>
  <si>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</si>
  <si>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</si>
  <si>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</si>
  <si>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</si>
  <si>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</si>
  <si>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</si>
  <si>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</si>
  <si>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</si>
  <si>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</si>
  <si>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</si>
  <si>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</si>
  <si>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</si>
  <si>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</si>
  <si>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</si>
  <si>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</si>
  <si>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</si>
  <si>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</si>
  <si>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</si>
  <si>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</si>
  <si>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</si>
  <si>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</si>
  <si>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</si>
  <si>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</si>
  <si>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</si>
  <si>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</si>
  <si>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</si>
  <si>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</si>
  <si>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</si>
  <si>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</si>
  <si>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</si>
  <si>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</si>
  <si>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</si>
  <si>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</si>
  <si>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</si>
  <si>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</si>
  <si>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</si>
  <si>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</si>
  <si>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</si>
  <si>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</si>
  <si>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</si>
  <si>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</si>
  <si>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</si>
  <si>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</si>
  <si>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</si>
  <si>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</si>
  <si>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</si>
  <si>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</si>
  <si>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</si>
  <si>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</si>
  <si>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</si>
  <si>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</si>
  <si>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</si>
  <si>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</si>
  <si>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</si>
  <si>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</si>
  <si>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</si>
  <si>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</si>
  <si>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</si>
  <si>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</si>
  <si>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</si>
  <si>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</si>
  <si>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</si>
  <si>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</si>
  <si>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</si>
  <si>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</si>
  <si>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</si>
  <si>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</si>
  <si>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</si>
  <si>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</si>
  <si>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</si>
  <si>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</si>
  <si>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</si>
  <si>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</si>
  <si>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</si>
  <si>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</si>
  <si>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</si>
  <si>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</si>
  <si>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</si>
  <si>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</si>
  <si>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</si>
  <si>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</si>
  <si>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</si>
  <si>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</si>
  <si>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</si>
  <si>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</si>
  <si>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</si>
  <si>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</si>
  <si>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</si>
  <si>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</si>
  <si>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</si>
  <si>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</si>
  <si>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</si>
  <si>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</si>
  <si>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</si>
  <si>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</si>
  <si>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</si>
  <si>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</si>
  <si>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</si>
  <si>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</si>
  <si>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</si>
  <si>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</si>
  <si>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</si>
  <si>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</si>
  <si>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</si>
  <si>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</si>
  <si>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</si>
  <si>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</si>
  <si>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</si>
  <si>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</si>
  <si>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</si>
  <si>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</si>
  <si>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</si>
  <si>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</si>
  <si>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</si>
  <si>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</si>
  <si>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</si>
  <si>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</si>
  <si>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</si>
  <si>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</si>
  <si>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</si>
  <si>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</si>
  <si>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</si>
  <si>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</si>
  <si>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</si>
  <si>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</si>
  <si>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</si>
  <si>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</si>
  <si>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</si>
  <si>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</si>
  <si>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</si>
  <si>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</si>
  <si>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</si>
  <si>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</si>
  <si>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</si>
  <si>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</si>
  <si>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</si>
  <si>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</si>
  <si>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</si>
  <si>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</si>
  <si>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</si>
  <si>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</si>
  <si>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</si>
  <si>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</si>
  <si>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</si>
  <si>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</si>
  <si>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</si>
  <si>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</si>
  <si>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</si>
  <si>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</si>
  <si>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</si>
  <si>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</si>
  <si>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</si>
  <si>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</si>
  <si>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</si>
  <si>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</si>
  <si>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</si>
  <si>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</si>
  <si>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</si>
  <si>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</si>
  <si>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</si>
  <si>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</si>
  <si>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</si>
  <si>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</si>
  <si>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</si>
  <si>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</si>
  <si>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</si>
  <si>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</si>
  <si>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</si>
  <si>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</si>
  <si>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</si>
  <si>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</si>
  <si>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</si>
  <si>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</si>
  <si>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</si>
  <si>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</si>
  <si>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</si>
  <si>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</si>
  <si>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</si>
  <si>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</si>
  <si>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</si>
  <si>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</si>
  <si>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</si>
  <si>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</si>
  <si>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</si>
  <si>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</si>
  <si>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</si>
  <si>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</si>
  <si>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</si>
  <si>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</si>
  <si>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</si>
  <si>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</si>
  <si>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</si>
  <si>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</si>
  <si>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</si>
  <si>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</si>
  <si>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</si>
  <si>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</si>
  <si>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</si>
  <si>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</si>
  <si>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</si>
  <si>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</si>
  <si>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</si>
  <si>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</si>
  <si>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</si>
  <si>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</si>
  <si>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</si>
  <si>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</si>
  <si>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</si>
  <si>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</si>
  <si>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</si>
  <si>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</si>
  <si>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</si>
  <si>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</si>
  <si>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</si>
  <si>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</si>
  <si>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</si>
  <si>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</si>
  <si>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</si>
  <si>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</si>
  <si>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</si>
  <si>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</si>
  <si>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</si>
  <si>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</si>
  <si>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</si>
  <si>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</si>
  <si>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</si>
  <si>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</si>
  <si>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</si>
  <si>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</si>
  <si>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</si>
  <si>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</si>
  <si>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</si>
  <si>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</si>
  <si>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</si>
  <si>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</si>
  <si>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</si>
  <si>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</si>
  <si>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</si>
  <si>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</si>
  <si>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</si>
  <si>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</si>
  <si>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</si>
  <si>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</si>
  <si>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</si>
  <si>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</si>
  <si>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</si>
  <si>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</si>
  <si>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</si>
  <si>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</si>
  <si>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</si>
  <si>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</si>
  <si>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</si>
  <si>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</si>
  <si>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</si>
  <si>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</si>
  <si>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</si>
  <si>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</si>
  <si>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</si>
  <si>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</si>
  <si>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</si>
  <si>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</si>
  <si>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</si>
  <si>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</si>
  <si>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</si>
  <si>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</si>
  <si>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</si>
  <si>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</si>
  <si>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</si>
  <si>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</si>
  <si>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</si>
  <si>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</si>
  <si>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</si>
  <si>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</si>
  <si>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</si>
  <si>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</si>
  <si>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</si>
  <si>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</si>
  <si>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</si>
  <si>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</si>
  <si>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</si>
  <si>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</si>
  <si>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</si>
  <si>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</si>
  <si>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</si>
  <si>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</si>
  <si>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</si>
  <si>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</si>
  <si>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</si>
  <si>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</si>
  <si>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</si>
  <si>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</si>
  <si>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</si>
  <si>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</si>
  <si>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</si>
  <si>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</si>
  <si>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</si>
  <si>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</si>
  <si>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</si>
  <si>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</si>
  <si>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</si>
  <si>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</si>
  <si>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</si>
  <si>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</si>
  <si>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</si>
  <si>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</si>
  <si>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</si>
  <si>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</si>
  <si>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</si>
  <si>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</si>
  <si>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</si>
  <si>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</si>
  <si>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</si>
  <si>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</si>
  <si>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</si>
  <si>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</si>
  <si>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</si>
  <si>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</si>
  <si>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</si>
  <si>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</si>
  <si>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</si>
  <si>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</si>
  <si>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</si>
  <si>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</si>
  <si>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</si>
  <si>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</si>
  <si>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</si>
  <si>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</si>
  <si>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</si>
  <si>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</si>
  <si>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</si>
  <si>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</si>
  <si>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</si>
  <si>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</si>
  <si>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</si>
  <si>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</si>
  <si>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</si>
  <si>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</si>
  <si>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</si>
  <si>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</si>
  <si>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</si>
  <si>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</si>
  <si>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</si>
  <si>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</si>
  <si>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</si>
  <si>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</si>
  <si>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</si>
  <si>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</si>
  <si>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</si>
  <si>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</si>
  <si>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</si>
  <si>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</si>
  <si>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</si>
  <si>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</si>
  <si>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</si>
  <si>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</si>
  <si>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</si>
  <si>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</si>
  <si>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</si>
  <si>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</si>
  <si>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</si>
  <si>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</si>
  <si>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</si>
  <si>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</si>
  <si>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</si>
  <si>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</si>
  <si>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</si>
  <si>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</si>
  <si>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</si>
  <si>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</si>
  <si>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</si>
  <si>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</si>
  <si>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</si>
  <si>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</si>
  <si>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</si>
  <si>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</si>
  <si>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</si>
  <si>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</si>
  <si>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</si>
  <si>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</si>
  <si>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</si>
  <si>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</si>
  <si>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</si>
  <si>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</si>
  <si>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</si>
  <si>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</si>
  <si>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</si>
  <si>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</si>
  <si>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</si>
  <si>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</si>
  <si>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</si>
  <si>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</si>
  <si>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</si>
  <si>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</si>
  <si>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</si>
  <si>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</si>
  <si>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</si>
  <si>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</si>
  <si>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</si>
  <si>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</si>
  <si>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</si>
  <si>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</si>
  <si>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</si>
  <si>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</si>
  <si>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</si>
  <si>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</si>
  <si>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</si>
  <si>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</si>
  <si>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</si>
  <si>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</si>
  <si>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</si>
  <si>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</si>
  <si>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</si>
  <si>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</si>
  <si>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</si>
  <si>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</si>
  <si>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</si>
  <si>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</si>
  <si>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</si>
  <si>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</si>
  <si>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</si>
  <si>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</si>
  <si>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</si>
  <si>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</si>
  <si>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</si>
  <si>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</si>
  <si>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</si>
  <si>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</si>
  <si>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</si>
  <si>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</si>
  <si>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</si>
  <si>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</si>
  <si>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</si>
  <si>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</si>
  <si>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</si>
  <si>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</si>
  <si>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</si>
  <si>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</si>
  <si>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</si>
  <si>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</si>
  <si>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</si>
  <si>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</si>
  <si>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</si>
  <si>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</si>
  <si>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</si>
  <si>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</si>
  <si>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</si>
  <si>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</si>
  <si>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</si>
  <si>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</si>
  <si>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</si>
  <si>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</si>
  <si>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</si>
  <si>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</si>
  <si>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</si>
  <si>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</si>
  <si>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</si>
  <si>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</si>
  <si>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</si>
  <si>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</si>
  <si>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</si>
  <si>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</si>
  <si>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</si>
  <si>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</si>
  <si>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</si>
  <si>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</si>
  <si>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</si>
  <si>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</si>
  <si>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</si>
  <si>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</si>
  <si>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</si>
  <si>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</si>
  <si>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</si>
  <si>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</si>
  <si>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</si>
  <si>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</si>
  <si>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</si>
  <si>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</si>
  <si>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</si>
  <si>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</si>
  <si>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</si>
  <si>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</si>
  <si>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</si>
  <si>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</si>
  <si>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</si>
  <si>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</si>
  <si>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</si>
  <si>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</si>
  <si>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</si>
  <si>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</si>
  <si>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</si>
  <si>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</si>
  <si>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</si>
  <si>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</si>
  <si>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</si>
  <si>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</si>
  <si>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</si>
  <si>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</si>
  <si>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</si>
  <si>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</si>
  <si>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</si>
  <si>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</si>
  <si>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</si>
  <si>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</si>
  <si>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</si>
  <si>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</si>
  <si>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</si>
  <si>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</si>
  <si>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</si>
  <si>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</si>
  <si>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</si>
  <si>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</si>
  <si>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</si>
  <si>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</si>
  <si>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</si>
  <si>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</si>
  <si>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</si>
  <si>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</si>
  <si>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</si>
  <si>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</si>
  <si>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</si>
  <si>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</si>
  <si>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</si>
  <si>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</si>
  <si>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</si>
  <si>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</si>
  <si>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</si>
  <si>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</si>
  <si>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</si>
  <si>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</si>
  <si>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</si>
  <si>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</si>
  <si>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</si>
  <si>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</si>
  <si>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</si>
  <si>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</si>
  <si>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</si>
  <si>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</si>
  <si>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</si>
  <si>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</si>
  <si>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</si>
  <si>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</si>
  <si>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</si>
  <si>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</si>
  <si>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</si>
  <si>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</si>
  <si>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</si>
  <si>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</si>
  <si>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</si>
  <si>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</si>
  <si>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</si>
  <si>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</si>
  <si>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</si>
  <si>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</si>
  <si>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</si>
  <si>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</si>
  <si>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</si>
  <si>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</si>
  <si>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</si>
  <si>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</si>
  <si>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</si>
  <si>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</si>
  <si>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</si>
  <si>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</si>
  <si>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</si>
  <si>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</si>
  <si>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</si>
  <si>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</si>
  <si>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</si>
  <si>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</si>
  <si>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</si>
  <si>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</si>
  <si>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</si>
  <si>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</si>
  <si>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</si>
  <si>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</si>
  <si>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</si>
  <si>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</si>
  <si>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</si>
  <si>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</si>
  <si>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</si>
  <si>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</si>
  <si>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</si>
  <si>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</si>
  <si>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</si>
  <si>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</si>
  <si>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</si>
  <si>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</si>
  <si>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</si>
  <si>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</si>
  <si>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</si>
  <si>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</si>
  <si>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</si>
  <si>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</si>
  <si>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</si>
  <si>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</si>
  <si>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</si>
  <si>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</si>
  <si>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</si>
  <si>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</si>
  <si>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</si>
  <si>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</si>
  <si>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</si>
  <si>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</si>
  <si>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</si>
  <si>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</si>
  <si>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</si>
  <si>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</si>
  <si>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</si>
  <si>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</si>
  <si>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</si>
  <si>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</si>
  <si>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</si>
  <si>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</si>
  <si>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</si>
  <si>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</si>
  <si>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</si>
  <si>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</si>
  <si>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</si>
  <si>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</si>
  <si>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</si>
  <si>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</si>
  <si>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</si>
  <si>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</si>
  <si>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</si>
  <si>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</si>
  <si>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</si>
  <si>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</si>
  <si>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</si>
  <si>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</si>
  <si>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</si>
  <si>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</si>
  <si>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</si>
  <si>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</si>
  <si>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</si>
  <si>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</si>
  <si>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</si>
  <si>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</si>
  <si>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</si>
  <si>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</si>
  <si>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</si>
  <si>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</si>
  <si>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</si>
  <si>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</si>
  <si>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</si>
  <si>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</si>
  <si>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</si>
  <si>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</si>
  <si>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</si>
  <si>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</si>
  <si>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</si>
  <si>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</si>
  <si>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</si>
  <si>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</si>
  <si>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</si>
  <si>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</si>
  <si>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</si>
  <si>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</si>
  <si>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</si>
  <si>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</si>
  <si>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</si>
  <si>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</si>
  <si>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</si>
  <si>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</si>
  <si>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</si>
  <si>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</si>
  <si>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</si>
  <si>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</si>
  <si>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</si>
  <si>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</si>
  <si>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</si>
  <si>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</si>
  <si>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</si>
  <si>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</si>
  <si>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</si>
  <si>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</si>
  <si>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</si>
  <si>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</si>
  <si>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</si>
  <si>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</si>
  <si>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</si>
  <si>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</si>
  <si>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</si>
  <si>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</si>
  <si>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</si>
  <si>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</si>
  <si>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</si>
  <si>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</si>
  <si>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</si>
  <si>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</si>
  <si>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</si>
  <si>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</si>
  <si>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</si>
  <si>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</si>
  <si>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</si>
  <si>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</si>
  <si>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</si>
  <si>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</si>
  <si>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</si>
  <si>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</si>
  <si>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</si>
  <si>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</si>
  <si>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</si>
  <si>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</si>
  <si>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</si>
  <si>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</si>
  <si>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</si>
  <si>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</si>
  <si>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</si>
  <si>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</si>
  <si>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</si>
  <si>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</si>
  <si>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</si>
  <si>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</si>
  <si>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</si>
  <si>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</si>
  <si>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</si>
  <si>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</si>
  <si>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</si>
  <si>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</si>
  <si>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</si>
  <si>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</si>
  <si>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</si>
  <si>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</si>
  <si>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</si>
  <si>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</si>
  <si>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</si>
  <si>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</si>
  <si>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</si>
  <si>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</si>
  <si>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</si>
  <si>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</si>
  <si>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</si>
  <si>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</si>
  <si>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</si>
  <si>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</si>
  <si>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</si>
  <si>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</si>
  <si>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</si>
  <si>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</si>
  <si>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</si>
  <si>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</si>
  <si>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</si>
  <si>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</si>
  <si>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</si>
  <si>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</si>
  <si>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</si>
  <si>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</si>
  <si>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</si>
  <si>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</si>
  <si>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</si>
  <si>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</si>
  <si>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</si>
  <si>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</si>
  <si>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</si>
  <si>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</si>
  <si>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</si>
  <si>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</si>
  <si>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</si>
  <si>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</si>
  <si>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</si>
  <si>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</si>
  <si>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</si>
  <si>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</si>
  <si>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</si>
  <si>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</si>
  <si>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</si>
  <si>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</si>
  <si>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</si>
  <si>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</si>
  <si>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</si>
  <si>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</si>
  <si>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</si>
  <si>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</si>
  <si>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</si>
  <si>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</si>
  <si>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</si>
  <si>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</si>
  <si>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</si>
  <si>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</si>
  <si>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</si>
  <si>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</si>
  <si>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</si>
  <si>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</si>
  <si>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</si>
  <si>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</si>
  <si>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</si>
  <si>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</si>
  <si>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</si>
  <si>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</si>
  <si>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</si>
  <si>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</si>
  <si>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</si>
  <si>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</si>
  <si>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</si>
  <si>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</si>
  <si>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</si>
  <si>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</si>
  <si>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</si>
  <si>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</si>
  <si>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</si>
  <si>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</si>
  <si>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</si>
  <si>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</si>
  <si>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</si>
  <si>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</si>
  <si>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</si>
  <si>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</si>
  <si>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</si>
  <si>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</si>
  <si>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</si>
  <si>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</si>
  <si>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</si>
  <si>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</si>
  <si>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</si>
  <si>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</si>
  <si>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</si>
  <si>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</si>
  <si>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</si>
  <si>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</si>
  <si>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</si>
  <si>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</si>
  <si>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</si>
  <si>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</si>
  <si>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</si>
  <si>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</si>
  <si>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</si>
  <si>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</si>
  <si>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</si>
  <si>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</si>
  <si>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</si>
  <si>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</si>
  <si>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</si>
  <si>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</si>
  <si>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</si>
  <si>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</si>
  <si>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</si>
  <si>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</si>
  <si>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</si>
  <si>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</si>
  <si>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</si>
  <si>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</si>
  <si>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</si>
  <si>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</si>
  <si>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</si>
  <si>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</si>
  <si>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</si>
  <si>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</si>
  <si>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</si>
  <si>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</si>
  <si>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</si>
  <si>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</si>
  <si>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</si>
  <si>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</si>
  <si>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</si>
  <si>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</si>
  <si>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</si>
  <si>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</si>
  <si>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</si>
  <si>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</si>
  <si>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</si>
  <si>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</si>
  <si>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</si>
  <si>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</si>
  <si>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</si>
  <si>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</si>
  <si>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</si>
  <si>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</si>
  <si>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</si>
  <si>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</si>
  <si>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</si>
  <si>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</si>
  <si>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</si>
  <si>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</si>
  <si>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</si>
  <si>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</si>
  <si>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</si>
  <si>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</si>
  <si>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</si>
  <si>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</si>
  <si>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</si>
  <si>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</si>
  <si>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</si>
  <si>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</si>
  <si>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</si>
  <si>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</si>
  <si>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</si>
  <si>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</si>
  <si>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</si>
  <si>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</si>
  <si>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</si>
  <si>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</si>
  <si>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</si>
  <si>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</si>
  <si>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</si>
  <si>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</si>
  <si>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</si>
  <si>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</si>
  <si>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</si>
  <si>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</si>
  <si>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</si>
  <si>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</si>
  <si>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</si>
  <si>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</si>
  <si>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</si>
  <si>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</si>
  <si>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</si>
  <si>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</si>
  <si>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</si>
  <si>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</si>
  <si>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</si>
  <si>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</si>
  <si>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</si>
  <si>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</si>
  <si>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</si>
  <si>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</si>
  <si>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</si>
  <si>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</si>
  <si>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</si>
  <si>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</si>
  <si>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</si>
  <si>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</si>
  <si>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</si>
  <si>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</si>
  <si>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</si>
  <si>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</si>
  <si>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</si>
  <si>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</si>
  <si>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</si>
  <si>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</si>
  <si>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</si>
  <si>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</si>
  <si>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</si>
  <si>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</si>
  <si>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</si>
  <si>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</si>
  <si>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</si>
  <si>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</si>
  <si>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</si>
  <si>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</si>
  <si>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</si>
  <si>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</si>
  <si>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</si>
  <si>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</si>
  <si>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</si>
  <si>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</si>
  <si>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</si>
  <si>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</si>
  <si>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</si>
  <si>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</si>
  <si>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</si>
  <si>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</si>
  <si>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</si>
  <si>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</si>
  <si>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</si>
  <si>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</si>
  <si>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</si>
  <si>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</si>
  <si>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</si>
  <si>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</si>
  <si>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</si>
  <si>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</si>
  <si>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</si>
  <si>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</si>
  <si>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</si>
  <si>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</si>
  <si>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</si>
  <si>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</si>
  <si>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</si>
  <si>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Count of state</t>
  </si>
  <si>
    <t>Row Labels</t>
  </si>
  <si>
    <t>(blank)</t>
  </si>
  <si>
    <t>Grand Total</t>
  </si>
  <si>
    <t>(All)</t>
  </si>
  <si>
    <t>Column Labels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</si>
  <si>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</si>
  <si>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</si>
  <si>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</si>
  <si>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</si>
  <si>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</si>
  <si>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</si>
  <si>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</si>
  <si>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</si>
  <si>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</si>
  <si>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</si>
  <si>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</si>
  <si>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</si>
  <si>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</si>
  <si>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</si>
  <si>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</si>
  <si>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</si>
  <si>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</si>
  <si>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</si>
  <si>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</si>
  <si>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</si>
  <si>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</si>
  <si>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</si>
  <si>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</si>
  <si>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</si>
  <si>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</si>
  <si>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</si>
  <si>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</si>
  <si>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</si>
  <si>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</si>
  <si>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</si>
  <si>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</si>
  <si>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</si>
  <si>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</si>
  <si>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</si>
  <si>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</si>
  <si>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</si>
  <si>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</si>
  <si>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</si>
  <si>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</si>
  <si>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</si>
  <si>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</si>
  <si>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</si>
  <si>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</si>
  <si>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</si>
  <si>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</si>
  <si>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</si>
  <si>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</si>
  <si>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</si>
  <si>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</si>
  <si>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</si>
  <si>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 xml:space="preserve">Sub-Category </t>
  </si>
  <si>
    <t xml:space="preserve">Parent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</si>
  <si>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</si>
  <si>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</si>
  <si>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</si>
  <si>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</si>
  <si>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</si>
  <si>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</si>
  <si>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</si>
  <si>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</si>
  <si>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</si>
  <si>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</si>
  <si>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</si>
  <si>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</si>
  <si>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</si>
  <si>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</si>
  <si>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</si>
  <si>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</si>
  <si>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</si>
  <si>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</si>
  <si>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</si>
  <si>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</si>
  <si>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</si>
  <si>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</si>
  <si>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</si>
  <si>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</si>
  <si>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</si>
  <si>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</si>
  <si>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</si>
  <si>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</si>
  <si>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Number of Successful</t>
  </si>
  <si>
    <t>Number Failed</t>
  </si>
  <si>
    <t xml:space="preserve">Number Cancelled </t>
  </si>
  <si>
    <t xml:space="preserve">Goals cancelled </t>
  </si>
  <si>
    <t>Goals Failed</t>
  </si>
  <si>
    <t xml:space="preserve">Goals Suceeded </t>
  </si>
  <si>
    <t xml:space="preserve">Total Projects </t>
  </si>
  <si>
    <t xml:space="preserve">Percentage Successful </t>
  </si>
  <si>
    <t xml:space="preserve">Percentage Failed </t>
  </si>
  <si>
    <t xml:space="preserve">Percentage Cancelled </t>
  </si>
  <si>
    <t xml:space="preserve">Outcome </t>
  </si>
  <si>
    <t>Mean of Backers successful</t>
  </si>
  <si>
    <t xml:space="preserve">Mean of Backers failed </t>
  </si>
  <si>
    <t>Meadian of backers Sucessful</t>
  </si>
  <si>
    <t xml:space="preserve">Meadian of Backers failed </t>
  </si>
  <si>
    <t xml:space="preserve">Max Number of Backers Successful </t>
  </si>
  <si>
    <t>Max Number of Backers Failed</t>
  </si>
  <si>
    <t xml:space="preserve">Minimum Number of Backers Sucessful </t>
  </si>
  <si>
    <t>Minmum Number of Backers Failed</t>
  </si>
  <si>
    <t>Variance Number of Backers Sucessful</t>
  </si>
  <si>
    <t xml:space="preserve">Variance Number of Backers Failed </t>
  </si>
  <si>
    <t xml:space="preserve">STD of Sucessful Backers </t>
  </si>
  <si>
    <t xml:space="preserve">STD of Backers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</si>
</sst>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18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FD-4258-947D-FC712B4CCB9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FD-4258-947D-FC712B4CCB9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FD-4258-947D-FC712B4CCB9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FD-4258-947D-FC712B4CCB91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AFFD-4258-947D-FC712B4CC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801008"/>
        <c:axId val="424798128"/>
      </c:barChart>
      <c:catAx>
        <c:axId val="42480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798128"/>
        <c:crosses val="autoZero"/>
        <c:auto val="1"/>
        <c:lblAlgn val="ctr"/>
        <c:lblOffset val="100"/>
        <c:noMultiLvlLbl val="0"/>
      </c:catAx>
      <c:valAx>
        <c:axId val="42479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80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[Homework_1.xlsx]Sheet4!PivotTable3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Sheet4!$B$7:$B$49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8-4C00-85B7-838D29763BEC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Sheet4!$C$7:$C$49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8-4C00-85B7-838D29763BEC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Sheet4!$D$7:$D$49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48-4C00-85B7-838D29763BEC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Sheet4!$E$7:$E$49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8-4C00-85B7-838D29763BEC}"/>
            </c:ext>
          </c:extLst>
        </c:ser>
        <c:ser>
          <c:idx val="4"/>
          <c:order val="4"/>
          <c:tx>
            <c:strRef>
              <c:f>Sheet4!$F$5:$F$6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Sheet4!$A$7:$A$49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Sheet4!$F$7:$F$49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D48-4C00-85B7-838D29763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46456"/>
        <c:axId val="534042616"/>
      </c:barChart>
      <c:catAx>
        <c:axId val="534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42616"/>
        <c:crosses val="autoZero"/>
        <c:auto val="1"/>
        <c:lblAlgn val="ctr"/>
        <c:lblOffset val="100"/>
        <c:noMultiLvlLbl val="0"/>
      </c:catAx>
      <c:valAx>
        <c:axId val="534042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F-47DF-B0E0-06F4FEA18AE8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F-47DF-B0E0-06F4FEA18AE8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F-47DF-B0E0-06F4FEA1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761528"/>
        <c:axId val="522764728"/>
      </c:lineChart>
      <c:catAx>
        <c:axId val="52276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64728"/>
        <c:crosses val="autoZero"/>
        <c:auto val="1"/>
        <c:lblAlgn val="ctr"/>
        <c:lblOffset val="100"/>
        <c:noMultiLvlLbl val="0"/>
      </c:catAx>
      <c:valAx>
        <c:axId val="52276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76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31683872849227179"/>
          <c:w val="0.19005599300087489"/>
          <c:h val="0.481042213473315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291557123219711"/>
          <c:y val="2.6070763500931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C-4A66-A801-FCE393909EBC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C-4A66-A801-FCE393909EBC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C-4A66-A801-FCE393909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419600"/>
        <c:axId val="591424720"/>
      </c:lineChart>
      <c:catAx>
        <c:axId val="59141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24720"/>
        <c:crosses val="autoZero"/>
        <c:auto val="1"/>
        <c:lblAlgn val="ctr"/>
        <c:lblOffset val="100"/>
        <c:noMultiLvlLbl val="0"/>
      </c:catAx>
      <c:valAx>
        <c:axId val="5914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41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60960</xdr:rowOff>
    </xdr:from>
    <xdr:to>
      <xdr:col>16</xdr:col>
      <xdr:colOff>236220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27A1-5152-47F4-951A-56B06617D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4</xdr:row>
      <xdr:rowOff>76200</xdr:rowOff>
    </xdr:from>
    <xdr:to>
      <xdr:col>17</xdr:col>
      <xdr:colOff>510540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469A96-C916-46A3-86DC-EB647435F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34290</xdr:rowOff>
    </xdr:from>
    <xdr:to>
      <xdr:col>15</xdr:col>
      <xdr:colOff>304800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4CB4D-F1F8-44B1-B3FA-C2FDEC14F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</xdr:colOff>
      <xdr:row>13</xdr:row>
      <xdr:rowOff>68580</xdr:rowOff>
    </xdr:from>
    <xdr:to>
      <xdr:col>11</xdr:col>
      <xdr:colOff>556260</xdr:colOff>
      <xdr:row>36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46B6B59-F697-4D7E-A76C-1AC01224A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uko" refreshedDate="43633.571047106481" createdVersion="6" refreshedVersion="6" minRefreshableVersion="3" recordCount="4116" xr:uid="{89CE3CE5-73CA-4BDE-8E8E-3D173556A76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 Funded " numFmtId="0">
      <sharedItems containsString="0" containsBlank="1" containsNumber="1" minValue="0" maxValue="22603" count="2881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  <m/>
      </sharedItems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 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uko" refreshedDate="43634.506966435183" createdVersion="6" refreshedVersion="6" minRefreshableVersion="3" recordCount="4115" xr:uid="{5C860AA8-60CF-4289-8308-FED654619B0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 " numFmtId="0">
      <sharedItems containsBlank="1"/>
    </cacheField>
    <cacheField name="Date Created Conversion " numFmtId="0">
      <sharedItems containsNonDate="0" containsDate="1" containsString="0" containsBlank="1" minDate="2009-05-16T22:55:13" maxDate="2017-03-15T10:30:07" count="4115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x v="3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x v="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x v="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x v="7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8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0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12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13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14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x v="15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16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x v="1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8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9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x v="20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2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x v="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23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24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25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26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2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28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29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30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31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x v="32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33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3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35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x v="36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x v="37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38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39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40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4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4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x v="43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44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4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x v="46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47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x v="4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x v="50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x v="51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52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53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5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x v="55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56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57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58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5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x v="60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61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x v="62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6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64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6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66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67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68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69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70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7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x v="72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73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74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x v="75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x v="76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77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x v="7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x v="79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80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81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x v="82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83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84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x v="85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86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87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88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x v="89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90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x v="9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92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x v="93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94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9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x v="96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97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99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100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101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x v="10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103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04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x v="105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x v="106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107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10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109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x v="110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x v="111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x v="112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13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x v="114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15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x v="116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x v="117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18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119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x v="120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121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x v="122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x v="123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124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x v="125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126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x v="127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12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12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x v="130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x v="131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x v="13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133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x v="134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x v="135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36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137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138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x v="139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140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x v="141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x v="142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x v="143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x v="144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145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x v="146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4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x v="148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149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50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x v="151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5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x v="153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154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155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x v="156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x v="15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x v="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59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160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61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62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x v="163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x v="164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x v="165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x v="166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167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x v="168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169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170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171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x v="172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x v="17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174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17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x v="176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x v="177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x v="17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x v="179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x v="180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181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182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x v="183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x v="184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18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186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187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x v="18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x v="18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190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91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x v="19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x v="19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x v="193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x v="19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x v="195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x v="196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x v="197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198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199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00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x v="201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x v="202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x v="203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x v="204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20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20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x v="207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x v="208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x v="209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x v="210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211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x v="212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213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x v="214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1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21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x v="217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x v="217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218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x v="219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x v="220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x v="22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x v="22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x v="223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24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225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26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x v="227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28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229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x v="230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x v="231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x v="232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233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x v="234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235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x v="236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x v="237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x v="238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3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x v="240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41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4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x v="243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x v="244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45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246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x v="247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x v="247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24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4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x v="250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251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252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53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54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x v="255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x v="256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257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58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259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x v="260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261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x v="262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x v="26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x v="264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x v="265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266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267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x v="268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269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x v="270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x v="271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x v="272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73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x v="274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x v="275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x v="276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x v="277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x v="278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x v="27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x v="280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x v="281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82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83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284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x v="285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x v="286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x v="286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x v="287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x v="288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x v="289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290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x v="291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x v="292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93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94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x v="29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x v="296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297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x v="29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x v="29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x v="2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300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x v="301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x v="302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303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x v="304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x v="30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x v="306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x v="307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x v="308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x v="309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310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x v="310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x v="310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x v="311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x v="312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313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x v="314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x v="315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x v="316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x v="317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31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x v="31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x v="31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x v="320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x v="321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x v="322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x v="323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x v="32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x v="325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x v="325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x v="326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327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328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x v="329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x v="330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x v="331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x v="332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x v="333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x v="33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335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x v="336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x v="33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338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x v="339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x v="340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341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342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x v="343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x v="344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345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346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347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348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x v="349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350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x v="351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x v="352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x v="353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x v="354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x v="355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x v="356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x v="357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x v="357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x v="358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x v="359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360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x v="361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x v="362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363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x v="364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365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366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x v="367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36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x v="36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x v="370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x v="371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x v="371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372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x v="373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x v="374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x v="375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x v="376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x v="377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x v="378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x v="379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x v="380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x v="381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382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x v="383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x v="384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x v="385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x v="38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387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x v="388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x v="389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x v="390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x v="39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x v="392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x v="393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394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x v="39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396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x v="397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x v="398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399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x v="400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x v="401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x v="401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x v="402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x v="403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x v="403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404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405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x v="406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x v="407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x v="40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x v="409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410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411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x v="41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413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x v="41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415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x v="416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x v="417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x v="417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x v="418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419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x v="420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42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x v="422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x v="423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424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42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x v="426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x v="426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427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428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x v="429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x v="430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x v="431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x v="432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x v="433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x v="433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434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435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x v="436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x v="437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438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x v="439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440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x v="44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442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x v="443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44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x v="44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x v="44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x v="447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x v="448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x v="44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450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x v="451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452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x v="453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x v="45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45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x v="456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x v="457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45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x v="459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x v="460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461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x v="46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x v="46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x v="463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46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46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x v="465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x v="466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x v="467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468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x v="469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470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x v="47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x v="472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473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x v="474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x v="475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x v="47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x v="477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x v="478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x v="479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x v="480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481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x v="482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x v="482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x v="483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484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485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486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x v="48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x v="488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x v="489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x v="490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x v="491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x v="492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x v="493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494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x v="49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x v="49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x v="497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x v="498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x v="499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500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x v="50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x v="502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x v="503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x v="504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505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x v="506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x v="506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x v="507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508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x v="50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x v="510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x v="511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x v="512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x v="513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x v="514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515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515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x v="516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x v="517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518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x v="519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x v="520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x v="521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x v="522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523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52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x v="525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x v="526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527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528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x v="529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530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x v="531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x v="532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x v="533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x v="533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x v="534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53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x v="536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x v="537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x v="538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539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x v="540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x v="541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x v="542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x v="542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x v="542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x v="543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x v="544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x v="545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x v="546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x v="546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x v="546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547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x v="54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549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x v="550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x v="551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552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553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x v="554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55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x v="556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x v="557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x v="558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x v="559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560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x v="561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562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x v="562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x v="56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x v="564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564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x v="564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x v="564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x v="565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566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x v="567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x v="568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x v="569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570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x v="571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x v="57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x v="573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x v="574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x v="575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576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577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x v="578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x v="579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x v="580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x v="581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x v="582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583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x v="584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58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x v="586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x v="587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x v="588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x v="589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x v="590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591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x v="59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x v="593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x v="594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595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x v="596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x v="597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x v="598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x v="599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x v="599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x v="600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x v="601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x v="602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x v="603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604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x v="605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x v="60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x v="607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x v="608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x v="609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x v="61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x v="61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x v="61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x v="61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x v="61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x v="61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x v="61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x v="61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x v="612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x v="613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x v="614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x v="615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x v="616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x v="617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x v="618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x v="619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x v="620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x v="62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x v="622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x v="623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624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x v="625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x v="626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x v="627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62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x v="629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630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x v="63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x v="632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x v="632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x v="632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x v="632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x v="632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x v="632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x v="633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x v="634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x v="635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x v="636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x v="637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x v="638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x v="638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x v="639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x v="640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x v="641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x v="642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x v="642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x v="642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x v="643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x v="644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645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x v="646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x v="647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x v="647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x v="648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x v="649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x v="650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x v="651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x v="651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x v="651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652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653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654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655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x v="656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x v="657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x v="658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x v="659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660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x v="661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x v="662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x v="663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x v="663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664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x v="665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666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x v="667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668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669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x v="670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x v="670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x v="670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x v="67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x v="672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673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x v="674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x v="675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x v="676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x v="67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x v="678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x v="679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x v="680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x v="681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x v="682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x v="683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684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x v="685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x v="686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686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687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688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688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x v="689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x v="690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69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x v="692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693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x v="693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694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x v="695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x v="696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x v="697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x v="697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x v="697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x v="697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x v="698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x v="699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x v="699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700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x v="701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x v="702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x v="703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x v="704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705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706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x v="707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707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x v="707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x v="70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x v="709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710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x v="711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x v="712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x v="713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714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x v="715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x v="716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717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x v="718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x v="719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x v="720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x v="721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722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x v="723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x v="724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x v="725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x v="726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x v="727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728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x v="72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x v="730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x v="731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732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x v="733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x v="734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73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736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x v="737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738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x v="739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x v="740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x v="741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x v="74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x v="74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743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x v="743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x v="744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x v="745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x v="746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x v="747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748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x v="74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750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x v="751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x v="75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753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x v="753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x v="753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x v="753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754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x v="755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756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x v="757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x v="758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x v="759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x v="760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x v="76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x v="762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x v="762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x v="763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x v="764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x v="765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x v="7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x v="767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x v="768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769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x v="770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770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771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x v="771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x v="771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772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x v="773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774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x v="775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x v="776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x v="777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x v="777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x v="777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x v="777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x v="777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777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x v="777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x v="777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x v="777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x v="777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x v="777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x v="778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779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780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x v="78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x v="782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x v="783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x v="784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x v="785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786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x v="78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x v="78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789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x v="789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790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x v="791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x v="792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x v="793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x v="794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795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x v="795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x v="796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797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x v="798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79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x v="79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x v="800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x v="801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x v="80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x v="803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x v="804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x v="804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x v="805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x v="806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x v="80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808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x v="80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x v="810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x v="81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x v="81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x v="81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x v="81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x v="812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x v="813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814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x v="815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816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x v="816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x v="816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x v="817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818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x v="819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x v="820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x v="82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x v="822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823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824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825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82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x v="82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x v="828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x v="829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x v="830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x v="831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832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x v="833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x v="834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835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836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x v="837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838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x v="839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840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840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841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x v="842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x v="84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x v="844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x v="845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x v="846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x v="847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x v="84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x v="849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850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x v="850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x v="851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852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x v="853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x v="854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x v="855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x v="856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x v="857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x v="858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x v="859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x v="860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x v="860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x v="86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x v="862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x v="863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864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x v="865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x v="866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x v="867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x v="867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x v="868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x v="868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x v="869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x v="870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871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x v="872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873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874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x v="875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x v="876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87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x v="87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879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x v="880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x v="880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x v="88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x v="882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88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x v="88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x v="884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x v="88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8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x v="887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x v="88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x v="88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x v="890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x v="890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x v="890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x v="890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891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892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x v="893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894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x v="895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x v="89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897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x v="898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x v="899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x v="900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x v="900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x v="9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x v="902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x v="903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x v="904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x v="904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x v="904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x v="905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x v="906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x v="907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x v="907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x v="908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x v="909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x v="910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x v="911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912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x v="913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x v="914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915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x v="916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917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x v="918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x v="91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x v="91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x v="91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x v="91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x v="91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x v="920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x v="921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922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923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x v="924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x v="925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x v="926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92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x v="92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x v="928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x v="929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930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x v="93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x v="932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933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x v="934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x v="935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x v="93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x v="937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x v="938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x v="93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x v="940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x v="941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x v="941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x v="941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x v="942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x v="943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x v="94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x v="945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x v="946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x v="947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94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94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x v="94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x v="94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x v="950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951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x v="952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x v="95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x v="954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x v="955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x v="956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x v="957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x v="958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x v="959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960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x v="961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x v="962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x v="963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964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x v="965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x v="966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x v="967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x v="968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x v="968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x v="969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x v="970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x v="971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x v="972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x v="973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x v="974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974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x v="97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x v="976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x v="977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x v="978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x v="979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x v="980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x v="98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x v="98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x v="98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x v="982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x v="983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x v="984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985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x v="986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x v="987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988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x v="989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x v="990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x v="99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x v="99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x v="99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x v="993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x v="994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x v="994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995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x v="996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997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x v="998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x v="999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x v="1000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x v="1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x v="1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x v="1002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x v="1003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x v="1004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x v="1005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x v="1006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x v="1007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x v="1008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x v="1009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x v="1009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x v="1010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x v="1011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x v="1012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x v="1013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x v="1013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x v="1014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x v="1015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101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x v="1017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x v="1018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1019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1020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x v="1021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x v="1022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x v="102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x v="102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102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x v="1025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1025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x v="1026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102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x v="102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x v="1028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x v="1028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x v="1028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x v="1029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x v="1030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x v="103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x v="1032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x v="1033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x v="1034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x v="1035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x v="103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x v="1037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1038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x v="1039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x v="1040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x v="104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x v="1042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x v="1043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1044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1044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x v="1044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x v="1044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x v="1045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x v="104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x v="1047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x v="1048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x v="1049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x v="1049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x v="1050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x v="1051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x v="1052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x v="1053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x v="1054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x v="1055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1055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x v="1055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x v="1055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x v="1055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x v="1055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x v="1055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x v="1056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x v="1057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x v="1058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x v="1059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x v="1060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x v="1061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x v="106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1063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x v="1064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065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x v="1066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x v="1067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x v="1068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x v="1069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x v="1070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x v="1071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x v="1071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x v="1072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x v="1073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x v="1074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107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x v="1076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x v="107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1078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x v="1079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x v="1080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x v="108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x v="1082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x v="1083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x v="108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x v="1085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x v="1085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x v="1085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108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x v="1087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x v="1088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x v="1089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1090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x v="1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x v="1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x v="1092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x v="109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x v="1094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x v="1094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x v="1094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x v="1095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1096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x v="1097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x v="1098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x v="1099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x v="1100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x v="11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x v="1102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1103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x v="1103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110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x v="1105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x v="110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x v="1107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x v="1108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x v="1109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1110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x v="1111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x v="1112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x v="1113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x v="1113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x v="1114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x v="1115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x v="1116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x v="1117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x v="1118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x v="1119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x v="1119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x v="1120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121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x v="1122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x v="1123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x v="1124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x v="1125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x v="1126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x v="1127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x v="1127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x v="1128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x v="1129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1130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1131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1132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x v="1133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x v="1133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x v="1133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x v="1134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135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x v="1136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x v="1137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113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x v="113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x v="113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x v="113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x v="113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x v="113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x v="113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x v="113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x v="113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1140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x v="114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x v="1142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x v="1143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x v="1144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x v="1145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x v="1146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1147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x v="1148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x v="114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x v="1150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x v="1150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x v="1151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x v="1152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x v="1152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x v="115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x v="1154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x v="1155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x v="115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x v="115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x v="1158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x v="115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x v="1160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x v="1161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x v="1162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x v="1163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x v="1164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x v="1165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1166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1167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x v="1168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x v="116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x v="1170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x v="1170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x v="1171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x v="117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x v="1173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x v="117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x v="117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x v="117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117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x v="117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x v="117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1175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x v="1176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x v="1177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1178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x v="117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1180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x v="1181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x v="1181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x v="1182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x v="1183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x v="1184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185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x v="1186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1187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1188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x v="1188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1189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x v="1190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x v="1191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x v="119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1193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1193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x v="1194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x v="1195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x v="1196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x v="1197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x v="1198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x v="1199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x v="1199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x v="1200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x v="1201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x v="120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x v="120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x v="1203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x v="1204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x v="1205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x v="1206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x v="1207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x v="1208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x v="1209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x v="1210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x v="121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x v="1212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x v="1212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x v="1212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x v="1213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x v="1214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x v="1215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x v="1216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x v="1216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x v="1216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x v="1217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x v="1218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x v="1219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x v="1220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x v="1221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x v="1222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x v="1222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x v="1223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x v="1224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x v="1225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x v="1226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x v="1226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x v="1227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x v="1228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x v="1229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x v="1230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x v="1231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x v="1232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x v="1233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x v="1234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x v="1234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x v="1234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x v="1235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1236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x v="1237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x v="1238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1239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x v="1240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124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x v="1242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x v="1243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x v="1244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x v="1245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1246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x v="1247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1247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x v="1247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x v="1247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x v="1247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x v="1247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x v="1247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x v="1247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x v="1248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x v="124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x v="1250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x v="1251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x v="1252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x v="1253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x v="1254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x v="1255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x v="1256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x v="1257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258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x v="125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260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x v="1260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x v="1261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1262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x v="1263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x v="1264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x v="1264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x v="1265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x v="1266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x v="1267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x v="1268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x v="1269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x v="1270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x v="1270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x v="1271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x v="1272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x v="1272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x v="1272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x v="1273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x v="127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x v="127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x v="1276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x v="1277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x v="1278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x v="1279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x v="1280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1281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x v="128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1283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x v="1284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x v="128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x v="128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1287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x v="1288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x v="1289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x v="1290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x v="1291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x v="1292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1293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x v="1294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x v="1295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x v="1296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1297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1298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1299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x v="1300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x v="1301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1302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x v="1303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1303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1303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1303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x v="1303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x v="1303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x v="1303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x v="1303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x v="1304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x v="1305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x v="130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x v="1307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1308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x v="1309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x v="1310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x v="1311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x v="1312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x v="1313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x v="1314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x v="1315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x v="1315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x v="1316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x v="1316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x v="1317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x v="1318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131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x v="131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x v="1320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x v="1321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x v="1321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x v="1322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x v="1323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x v="1323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x v="1323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x v="1324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x v="1325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x v="1326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x v="1327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x v="1327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x v="1328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x v="1329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x v="1330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x v="1331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x v="133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x v="1333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x v="1334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x v="133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x v="1336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337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1338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1338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1339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x v="1340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x v="1341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1342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x v="1343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x v="1344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134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x v="1346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x v="1346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x v="1347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x v="1348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x v="134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1350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x v="1351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x v="1352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1353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x v="1354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1355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x v="1355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x v="1356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x v="135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x v="135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x v="1358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x v="135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x v="1360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x v="136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x v="1362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1363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x v="1364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x v="1365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x v="1366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x v="1366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1366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1366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1366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x v="1366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1366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x v="1366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x v="1366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x v="1366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x v="1366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x v="1366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x v="1366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x v="1366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x v="1366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x v="1366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x v="1367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x v="1368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x v="1369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x v="1370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x v="1371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x v="1372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x v="1372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1373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x v="1374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x v="1375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1376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1376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x v="1376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x v="1376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1377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x v="1377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x v="137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x v="1379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x v="1380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x v="1380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x v="1380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x v="138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x v="1382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1383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1383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x v="1384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x v="1385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x v="1386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x v="1386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x v="1387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x v="138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x v="1389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1390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x v="1391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x v="139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1393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x v="1393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x v="1393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x v="1393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x v="1393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x v="1393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x v="1394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x v="1395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x v="1396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x v="1397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x v="13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x v="1399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x v="1399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x v="1400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x v="14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x v="1402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x v="1403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x v="140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x v="1405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1405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x v="1405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1405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x v="1405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x v="1406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x v="1407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x v="1408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x v="140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x v="1410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x v="1411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x v="1411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x v="1412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x v="1413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x v="1414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x v="14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x v="1416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x v="1417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x v="1418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x v="1419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x v="1420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x v="1421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x v="1422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x v="142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142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x v="142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x v="142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x v="142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x v="142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x v="142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1424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x v="1425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1426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x v="1427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x v="1428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x v="142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x v="1430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x v="1431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x v="1432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x v="1432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x v="1433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x v="1434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x v="1435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x v="1436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x v="1436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x v="1437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x v="1438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x v="1439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x v="1440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x v="1441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144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x v="1443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x v="1444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x v="1445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x v="1445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x v="1446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x v="1447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1448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x v="144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x v="1450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x v="1450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x v="1451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x v="1452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x v="1453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x v="1454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145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145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1456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x v="1457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x v="1458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x v="1459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1459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459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x v="1459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x v="1459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x v="1459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x v="1460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x v="1461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1462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x v="1463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x v="1464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x v="146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x v="1466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x v="1466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1466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1466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x v="1466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x v="1466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x v="1466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x v="14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x v="14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x v="1468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x v="1469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x v="1470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x v="1471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x v="147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x v="1473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x v="147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x v="147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x v="147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x v="1475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1476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x v="1476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x v="1476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x v="1477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x v="1478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x v="1479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x v="1480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x v="1481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x v="1482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x v="1483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x v="1484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x v="1485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x v="1486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x v="1486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148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x v="1488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x v="1489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x v="1490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x v="1491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x v="149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x v="1493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x v="1494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x v="149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x v="1496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x v="1497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1498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x v="14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x v="14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x v="14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x v="14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x v="14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x v="1500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x v="1501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x v="1502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x v="1503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x v="1504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x v="15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x v="1506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x v="1507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x v="1507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x v="1508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x v="1509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x v="1510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x v="1510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x v="1510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x v="1510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x v="1510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x v="151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x v="1512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x v="1513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x v="1514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x v="1515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x v="151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x v="1517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x v="1518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1519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x v="1520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x v="1521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x v="1522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x v="152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x v="152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x v="1524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x v="1525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x v="1525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x v="1526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1527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1527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1527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x v="1528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1529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x v="1529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x v="1530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x v="1531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153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x v="1533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x v="1534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1535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x v="1535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x v="1535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x v="1535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x v="1535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x v="1536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1537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x v="1538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x v="1539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x v="1539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x v="1539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x v="1539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x v="1540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x v="1541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x v="1542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x v="1543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154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x v="154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x v="154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1545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x v="1546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x v="1547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1548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x v="1548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x v="1548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x v="1548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x v="1548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x v="154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1550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x v="1551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x v="1552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x v="1553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x v="1554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x v="1555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x v="1556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x v="155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x v="1558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1558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1558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x v="1558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x v="1558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x v="1558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x v="155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x v="1560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x v="1561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x v="1561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x v="1561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x v="1562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1562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x v="1562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x v="1563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1563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x v="1564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x v="1565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x v="1566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x v="1567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x v="1568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x v="1569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x v="1570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x v="1571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x v="1572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x v="1573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x v="1574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157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157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157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157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x v="157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x v="157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x v="157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x v="1576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x v="1577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x v="1578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x v="15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x v="1580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x v="1581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x v="1582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x v="1583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x v="1584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1585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x v="1586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x v="158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x v="158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x v="158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x v="1588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x v="1589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x v="1590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x v="1591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x v="1592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x v="1593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x v="1594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x v="1594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1595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x v="1596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x v="1596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x v="1597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1598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x v="1599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x v="1600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x v="1601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1602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x v="1603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x v="1603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1603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x v="1603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x v="1603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x v="1603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x v="1603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x v="1603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x v="1603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x v="1603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x v="1603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x v="160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x v="1605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1606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1607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x v="1608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x v="1609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x v="1610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x v="1611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x v="1612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x v="1612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x v="1613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x v="1614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x v="161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x v="1616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x v="161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1618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x v="1619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x v="1620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x v="1621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x v="1622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x v="1623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x v="1624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x v="1625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x v="1626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x v="1626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x v="1626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x v="1627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x v="1628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x v="1629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1630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x v="1630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x v="1630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x v="1630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x v="1630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x v="1631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x v="1632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x v="163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x v="1634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x v="1634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x v="1635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x v="1636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x v="1637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1638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x v="1639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1640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x v="1641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1641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x v="1641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x v="1641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1642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x v="1643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x v="1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x v="1645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x v="1646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1647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x v="1648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1649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x v="1650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1651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x v="1651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1652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x v="1653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x v="1654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x v="1654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x v="16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x v="1656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x v="1657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x v="1657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1657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x v="1657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x v="1657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x v="1657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x v="1657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x v="1658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x v="165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1660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x v="1661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x v="1662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x v="1663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x v="1663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x v="1664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x v="1664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1665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x v="1666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1667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x v="1668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x v="1669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x v="1670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x v="1670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x v="1670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x v="1670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x v="167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x v="1672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x v="1673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x v="1674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x v="1675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x v="1676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x v="1677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x v="1677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x v="1677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1678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1679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x v="1679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x v="1679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x v="1680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x v="168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x v="1682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x v="1683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x v="1684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x v="1685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x v="1686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x v="168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x v="1688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1689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x v="1690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x v="1691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x v="1692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x v="1692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x v="1692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x v="1692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x v="1693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x v="1694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x v="169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x v="1696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x v="169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x v="1698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x v="1698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x v="1698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x v="1699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1699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1700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x v="1701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1702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x v="1703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x v="1704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x v="1704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1705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705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x v="1706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x v="1707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1708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x v="1708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x v="1708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x v="170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x v="1710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1711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x v="1711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x v="1712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1713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1713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x v="1714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x v="1715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x v="1716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x v="1716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x v="1717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x v="1718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x v="171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x v="1720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1721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172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x v="172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x v="1724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x v="1724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x v="1725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x v="1726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x v="1727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x v="1728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x v="1729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x v="173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x v="173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x v="173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x v="173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x v="173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x v="173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x v="173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x v="173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x v="173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x v="173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x v="173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x v="173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x v="173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x v="173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173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173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173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173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x v="173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x v="173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x v="173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x v="173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x v="173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x v="173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173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173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173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x v="173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173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173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173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x v="173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x v="173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x v="173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173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173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x v="173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x v="173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x v="173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x v="173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x v="173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x v="173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x v="173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x v="173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x v="173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x v="173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x v="173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x v="173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x v="173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x v="173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x v="173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x v="173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x v="173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x v="173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x v="173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x v="173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x v="173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x v="173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x v="173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x v="173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x v="173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x v="173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x v="173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x v="173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x v="173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x v="173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x v="173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x v="173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x v="173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x v="173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x v="173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x v="173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x v="173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x v="173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x v="173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x v="173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x v="173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x v="173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x v="173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x v="173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x v="173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x v="173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x v="173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x v="173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x v="173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x v="173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x v="173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x v="173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x v="173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x v="173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x v="173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x v="173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x v="173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x v="173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x v="173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x v="173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x v="173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x v="173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x v="173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x v="173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x v="173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x v="1731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x v="1732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x v="173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x v="1734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x v="1735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x v="1736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x v="1737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x v="1738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x v="1739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x v="1740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x v="1741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x v="174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x v="1743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x v="1744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x v="1745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x v="174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x v="1747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x v="1748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x v="1749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x v="1750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x v="1751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x v="1752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x v="1752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x v="1753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x v="175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x v="1755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x v="175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x v="1757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x v="1758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x v="1759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x v="1760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x v="176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x v="1762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x v="1763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x v="1764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x v="1765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x v="176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x v="176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x v="1767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x v="1768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x v="1769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x v="1770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x v="1771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x v="1772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x v="1773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x v="1774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x v="1775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x v="1776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x v="177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x v="1778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x v="1779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x v="1780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x v="1781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x v="178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x v="178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x v="1784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x v="1785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x v="178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x v="1787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x v="1788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x v="1789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x v="1790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x v="17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x v="1792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x v="1793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x v="1794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x v="1795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x v="1796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x v="1797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x v="1798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x v="1799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x v="1800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x v="1801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x v="1802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x v="1803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x v="1804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x v="1805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x v="1806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x v="1807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x v="1808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x v="1809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x v="1810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x v="1811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x v="181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x v="1813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x v="18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x v="1815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x v="1815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x v="1816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x v="1817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x v="1818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x v="1819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x v="1820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x v="1821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x v="1822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x v="182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x v="1824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x v="1825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x v="1826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x v="1827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x v="1828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x v="1829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x v="1830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x v="183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x v="1832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x v="1833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x v="1834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x v="1835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x v="1836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x v="1836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x v="183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x v="183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x v="1839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x v="1840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x v="1841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x v="1842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x v="1843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x v="1844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x v="1845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x v="1845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x v="1846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x v="1847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x v="1848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x v="184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x v="1850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x v="1851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x v="1852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x v="185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x v="1854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x v="185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x v="1856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x v="1857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x v="1858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x v="1859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x v="1860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x v="1861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x v="1862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x v="1863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x v="1864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x v="186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x v="186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x v="1866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x v="1867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x v="1868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x v="1869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x v="1870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x v="1871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x v="1872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x v="1872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x v="1873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x v="187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x v="1875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x v="1876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x v="1877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x v="1878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x v="187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x v="1880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x v="188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x v="1882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x v="1883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x v="1884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x v="188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x v="1886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x v="1887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x v="1888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x v="1889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x v="1890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x v="1891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x v="1891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x v="1892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x v="1893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x v="189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x v="1895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x v="1896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x v="1897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x v="1898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x v="189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x v="1900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x v="1900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x v="19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x v="19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x v="1902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x v="1902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x v="1903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x v="1904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x v="1904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x v="1905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x v="1906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x v="1907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x v="1907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x v="190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x v="19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x v="1910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x v="1911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x v="191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x v="1913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x v="191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x v="1915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x v="1916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x v="1917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x v="1918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x v="1919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x v="1920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x v="192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x v="1922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x v="1923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x v="1924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x v="1925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x v="1926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x v="1927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x v="192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x v="1929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x v="1930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x v="1931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x v="1932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x v="1933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x v="1934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x v="1935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x v="1936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x v="1937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x v="1938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x v="1939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x v="1940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x v="1941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x v="194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x v="1943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x v="1944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x v="1945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x v="1946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x v="1947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x v="1948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x v="1949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x v="1950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x v="1951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x v="1952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x v="195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x v="195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x v="1955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x v="1956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x v="1957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x v="1958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x v="1959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x v="1960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x v="1961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x v="196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x v="1963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x v="196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x v="1965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x v="1966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x v="19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x v="1968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x v="196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x v="1970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x v="1971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x v="1972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x v="1973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x v="1974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x v="1974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x v="197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x v="197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x v="1976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x v="1977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x v="1978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x v="1979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x v="1980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x v="1981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x v="1982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x v="1983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x v="198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x v="1985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x v="1986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x v="1987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x v="1988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x v="198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x v="1990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x v="199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x v="1992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x v="199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x v="199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x v="1995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x v="1996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x v="1997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x v="199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x v="1999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x v="2000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x v="2001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x v="2002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x v="2003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x v="200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x v="2005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x v="2006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x v="2007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x v="2008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x v="200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x v="2010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x v="2011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x v="2012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x v="2013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x v="2014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x v="201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x v="201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x v="201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x v="2017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x v="2018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x v="2019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x v="2020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x v="2021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x v="2022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x v="2023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x v="2024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x v="202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x v="2026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x v="202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x v="2028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x v="2029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x v="2030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x v="2031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x v="2032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x v="2033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x v="2034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x v="2035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x v="2035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x v="2035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x v="2035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x v="2036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x v="2037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x v="203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x v="2039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x v="2040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x v="2041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x v="2042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x v="2043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x v="2044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x v="2045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x v="2046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x v="2047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x v="2048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x v="2049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x v="2050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x v="2051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x v="205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x v="2053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x v="2054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x v="2054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x v="2055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x v="2056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x v="2057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x v="205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x v="2059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x v="2060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x v="2061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x v="2062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x v="2063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x v="2064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x v="2065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x v="2066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x v="2067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x v="2068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x v="2069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x v="2070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x v="2071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x v="2072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x v="2073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x v="20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x v="2075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x v="207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x v="2077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x v="2078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x v="2079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x v="2080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x v="2081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x v="2082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x v="2083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x v="2084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x v="2085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x v="2085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x v="2086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x v="2087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x v="2088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x v="2089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x v="2090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x v="2091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x v="2092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x v="2093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x v="2094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x v="2095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x v="2096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x v="2097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x v="20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x v="20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x v="2100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x v="2101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x v="2102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x v="2103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x v="2104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x v="2105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x v="2106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x v="2106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x v="2107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x v="2108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x v="210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x v="2110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x v="2111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x v="2112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x v="2113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x v="2114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x v="21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x v="2116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x v="2116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x v="211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x v="2118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x v="211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x v="2120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x v="2121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x v="2122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x v="2123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x v="2123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x v="21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x v="2125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x v="2126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x v="2127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x v="2128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x v="212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x v="2130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x v="2131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x v="2132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x v="21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x v="2134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x v="2135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x v="2136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x v="2137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x v="2138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x v="2139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x v="2140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x v="2140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x v="2141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x v="2142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x v="2142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x v="2143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x v="2144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x v="2144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x v="21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x v="2146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x v="214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x v="214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x v="2149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x v="2150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x v="2151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x v="215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x v="215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x v="2153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x v="2154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x v="2155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x v="2156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x v="2157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x v="2158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x v="2159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x v="2160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x v="216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x v="2162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x v="2163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x v="2164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x v="2165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x v="2166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x v="2167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x v="2168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x v="2169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x v="2170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x v="2170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x v="217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x v="2172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x v="2173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x v="2174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x v="2175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x v="2176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x v="2177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x v="2178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x v="2179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x v="2179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x v="2180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x v="2181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x v="2182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x v="2183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x v="218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x v="2185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x v="2186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x v="2187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x v="2188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x v="2189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x v="2190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x v="2191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x v="2192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x v="2193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x v="2194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x v="2195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x v="2196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x v="2196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x v="2196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x v="2196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x v="2196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x v="2197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x v="2197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x v="2198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x v="21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x v="2200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x v="2201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x v="220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x v="2203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x v="2204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x v="2205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x v="2206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x v="2206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x v="2206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x v="2206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x v="2206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x v="2206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x v="2206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x v="2207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x v="2208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x v="2209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x v="2210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x v="2211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x v="221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x v="2213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x v="2214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x v="2215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x v="2216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x v="2217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x v="2218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x v="221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x v="2220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x v="222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x v="222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x v="2223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x v="2224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x v="2225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x v="2226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x v="2227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x v="2228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x v="222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x v="222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x v="2230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x v="2231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x v="223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x v="2233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x v="2233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x v="223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x v="2235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x v="2236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x v="2237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x v="2238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x v="2239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x v="2240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x v="224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x v="224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x v="2243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x v="2244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x v="2245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x v="2246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x v="2247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x v="2248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x v="2249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x v="2250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x v="2251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x v="225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x v="2253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x v="2254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x v="2255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x v="225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x v="2257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x v="2258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x v="2259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x v="2260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x v="2260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x v="2261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x v="226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x v="2263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x v="2264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x v="2265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x v="2266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x v="2267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x v="2268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x v="2268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x v="2269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x v="2270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x v="2271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x v="227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x v="2273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x v="2274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x v="2275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x v="2276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x v="22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x v="2278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x v="2279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x v="2280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x v="2281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x v="228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x v="2283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x v="2284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x v="2285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x v="2286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x v="2287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x v="2288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x v="2289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x v="2289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x v="2290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x v="2291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x v="229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x v="2293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x v="2294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x v="2295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x v="2296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x v="229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x v="2298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x v="2299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x v="2300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x v="2300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x v="2300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x v="2301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x v="230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x v="2303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x v="230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x v="2305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x v="2306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x v="2307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x v="2308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x v="2308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x v="2309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x v="2310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x v="2311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x v="231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x v="2313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x v="2314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x v="231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x v="231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x v="2316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x v="2317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x v="2317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x v="2318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x v="2319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x v="2320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x v="2320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x v="2320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x v="2321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x v="232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x v="2323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x v="2324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x v="2325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x v="232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x v="2327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x v="2328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x v="2329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x v="2330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x v="2331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x v="233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x v="2333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x v="2333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x v="2333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x v="2333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x v="2333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x v="2333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x v="2333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x v="2333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x v="2333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x v="2333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x v="2333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x v="2333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x v="2333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x v="2334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x v="2335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x v="2336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x v="2337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x v="2338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x v="2339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x v="2340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x v="2341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x v="234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x v="2343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x v="2343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x v="2344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x v="2345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x v="234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x v="2347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x v="2348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x v="2349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x v="2350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x v="2351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x v="2351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x v="2351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x v="235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x v="2353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x v="2354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x v="2355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x v="2356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x v="235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x v="2358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x v="2359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x v="2360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x v="2361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x v="236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x v="2363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x v="2364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x v="2365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x v="2366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x v="2367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x v="2368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x v="2369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x v="2370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x v="2371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x v="237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x v="2373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x v="2373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x v="2373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x v="2374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x v="2375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x v="2376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x v="2377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x v="2378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x v="2379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x v="2380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x v="2381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x v="238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x v="2383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x v="2384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x v="2385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x v="2386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x v="2387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x v="2388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x v="2389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x v="2390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x v="2391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x v="239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x v="2393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x v="2394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x v="2395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x v="2396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x v="2397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x v="2398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x v="2399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x v="2400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x v="2400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x v="2400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x v="2400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x v="2400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x v="2401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x v="240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x v="2403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x v="2404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x v="2405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x v="2406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x v="2406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x v="2406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x v="2406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x v="2407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x v="2408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x v="2408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x v="2408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x v="2409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x v="2410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x v="2411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x v="241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x v="2413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x v="2414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x v="2415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x v="2416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x v="2417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x v="2418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x v="2419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x v="2420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x v="2420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x v="2420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x v="2420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x v="2420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x v="2420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x v="2421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x v="242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x v="242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x v="2424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x v="2425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x v="2426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x v="2427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x v="2428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x v="2429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x v="2430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x v="2431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x v="2431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x v="243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x v="2433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x v="2434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x v="2435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x v="2436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x v="243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x v="243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x v="243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x v="2439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x v="2440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x v="2440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x v="2440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x v="2440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x v="2440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x v="2440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x v="2441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x v="244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x v="2443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x v="2444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x v="2445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x v="2446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x v="2447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x v="2448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x v="2448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x v="2448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x v="2448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x v="2448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x v="2448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x v="2448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x v="2448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x v="2449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x v="2450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x v="2451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x v="245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x v="2453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x v="2454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x v="2455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x v="2456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x v="2457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x v="2457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x v="2457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x v="2458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x v="2459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x v="2460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x v="2461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x v="246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x v="2463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x v="2464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x v="2465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x v="2466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x v="2467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x v="2468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x v="2469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x v="2470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x v="2471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x v="247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x v="2473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x v="2473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x v="2474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x v="2475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x v="2476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x v="2477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x v="2478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x v="2479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x v="2480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x v="2480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x v="2481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x v="248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x v="2483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x v="2484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x v="2485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x v="248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x v="2487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x v="2488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x v="2488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x v="2488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x v="2488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x v="2488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x v="2488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x v="2488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x v="2489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x v="2490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x v="2491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x v="249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x v="2493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x v="2494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x v="2494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x v="249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x v="2496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x v="2497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x v="2498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x v="2498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x v="2499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x v="2500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x v="2501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x v="250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x v="2503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x v="2503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x v="2503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x v="2504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x v="2505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x v="2505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x v="2506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x v="2507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x v="2508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x v="2509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x v="2509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x v="2510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x v="2511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x v="2511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x v="251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x v="2513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x v="2514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x v="251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x v="2516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x v="2517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x v="2517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x v="2517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x v="2518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x v="2519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x v="2520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x v="2520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x v="2521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x v="252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x v="2523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x v="252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x v="2525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x v="252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x v="2527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x v="2528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x v="2529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x v="2530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x v="2531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x v="253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x v="2533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x v="2534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x v="2535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x v="2536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x v="2537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x v="2538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x v="2539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x v="2540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x v="2541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x v="254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x v="2543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x v="2543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x v="2543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x v="2544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x v="2545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x v="2546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x v="2547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x v="2548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x v="2548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x v="2548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x v="2549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x v="2550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x v="2551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x v="255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x v="255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x v="255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x v="2553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x v="2554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x v="2555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x v="2556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x v="2556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x v="2556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x v="2557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x v="2558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x v="255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x v="2560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x v="2560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x v="2561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x v="256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x v="2563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x v="2564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x v="2565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x v="2566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x v="2567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x v="2568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x v="2569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x v="2570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x v="2570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x v="2570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x v="2570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x v="2571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x v="257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x v="2573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x v="2573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x v="2573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x v="257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x v="2575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x v="2576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x v="2576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x v="2576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x v="2577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x v="2577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x v="2577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x v="2577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x v="2577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x v="2577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x v="2577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x v="2577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x v="2577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x v="2577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x v="2577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x v="2577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x v="2577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x v="2577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x v="2577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x v="2577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x v="2578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x v="2579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x v="2580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x v="258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x v="2582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x v="258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x v="2584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x v="2585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x v="258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x v="258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x v="2587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x v="2588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x v="2588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x v="2589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x v="2590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x v="2591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x v="2592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x v="259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x v="2594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x v="2594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x v="2595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x v="2596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x v="2597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x v="2597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x v="2598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x v="2599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x v="2600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x v="2601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x v="2602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x v="2602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x v="2602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x v="260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x v="2604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x v="2604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x v="2605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x v="2606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x v="2607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x v="260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x v="260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x v="260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x v="260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x v="260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x v="260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x v="260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x v="260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x v="260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x v="2609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x v="2610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x v="2611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x v="261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x v="261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x v="2614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x v="2615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x v="2616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x v="2617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x v="2618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x v="2619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x v="2619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x v="2619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x v="2620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x v="26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x v="262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x v="262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x v="262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x v="262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x v="2624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x v="2625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x v="2626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x v="2626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x v="2627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x v="2628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x v="2628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x v="2628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x v="2628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x v="2629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x v="2630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x v="2630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x v="2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x v="2632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x v="263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x v="263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x v="2635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x v="2636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x v="2637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x v="2637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x v="2637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x v="2637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x v="2637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x v="2638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x v="2639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x v="2640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x v="2640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x v="2640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x v="2641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x v="2642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x v="264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x v="264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x v="264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x v="264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x v="2644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x v="2645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x v="264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x v="2647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x v="2648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x v="2649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x v="2649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x v="2649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x v="2650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x v="2651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x v="2652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x v="2652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x v="265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x v="2654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x v="2655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x v="2656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x v="2656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x v="2656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x v="2657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x v="2658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x v="2658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x v="2658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x v="2658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x v="2658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x v="2658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x v="2658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x v="2658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x v="2658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x v="2658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x v="2658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x v="265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x v="2660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x v="2661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x v="2662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x v="266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x v="2664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x v="2665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x v="2666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x v="2667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x v="2667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x v="2668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x v="2669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x v="2670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x v="2671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x v="2671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x v="2672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x v="267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x v="2674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x v="2675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x v="2676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x v="2676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x v="2676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x v="2676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x v="2677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x v="2677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x v="2678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x v="2679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x v="2680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x v="2681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x v="2681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x v="2681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x v="2681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x v="2681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x v="2681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x v="2681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x v="2681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x v="2682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x v="268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x v="2684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x v="2685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x v="2686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x v="2687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x v="2687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x v="2687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x v="2688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x v="2689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x v="2689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x v="2690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x v="2691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x v="2692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x v="269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x v="269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x v="269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x v="269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x v="269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x v="269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x v="269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x v="269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x v="2694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x v="2695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x v="2696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x v="2697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x v="2698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x v="2698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x v="26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x v="2700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x v="2701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x v="2702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x v="2702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x v="270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x v="270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x v="270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x v="2705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x v="2705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x v="2706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x v="270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x v="270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x v="270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x v="2708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x v="2709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x v="2710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x v="2711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x v="2712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x v="2712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x v="271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x v="2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x v="271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x v="271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x v="271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x v="271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x v="271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x v="271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x v="271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x v="271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x v="2716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x v="2716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x v="2717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x v="2718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x v="2719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x v="2720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x v="2721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x v="2722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x v="272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x v="272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x v="272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x v="272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x v="2724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x v="2725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x v="2726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x v="2727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x v="2728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x v="2729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x v="2730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x v="2730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x v="2730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x v="2730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x v="2730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x v="2730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x v="2730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x v="2730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x v="2730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x v="2730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x v="2730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x v="2730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x v="2730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x v="2730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x v="2730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x v="273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x v="2730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x v="2731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x v="2732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x v="273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x v="2734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x v="273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x v="2736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x v="2737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x v="273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x v="2739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x v="2740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x v="2741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x v="2741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x v="2741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x v="2741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x v="2741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x v="2741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x v="2741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x v="2741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x v="2741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x v="2742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x v="274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x v="2744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x v="274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x v="2746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x v="2746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x v="2746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x v="2746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x v="2747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x v="274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x v="2749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x v="2750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x v="275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x v="2752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x v="275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x v="275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x v="275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x v="275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x v="275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x v="275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x v="2754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x v="2754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x v="2755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x v="2756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x v="2757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x v="2758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x v="2759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x v="2760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x v="2761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x v="2761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x v="2761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x v="2762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x v="2762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x v="2762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x v="2762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x v="2762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x v="2762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x v="2762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x v="2762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x v="2762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x v="2762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x v="2762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x v="2762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x v="2762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x v="2762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x v="2762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x v="2762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x v="2763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x v="276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x v="2765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x v="2766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x v="2767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x v="2768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x v="276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x v="2770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x v="2771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x v="277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x v="2773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x v="277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x v="2775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x v="2775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x v="2775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x v="2776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x v="2777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x v="2778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x v="2779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x v="2780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x v="2781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x v="278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x v="2783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x v="278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x v="2785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x v="2785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x v="2786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x v="2787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x v="2788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x v="2789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x v="2790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x v="2791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x v="2791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x v="279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x v="2793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x v="279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x v="2795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x v="2796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x v="2797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x v="2798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x v="2799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x v="2799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x v="2799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x v="2799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x v="2799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x v="2799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x v="2799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x v="2800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x v="2801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x v="280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x v="2803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x v="28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x v="28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x v="28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x v="28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x v="28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x v="28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x v="28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x v="28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x v="28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x v="2805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x v="2806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x v="2807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x v="2808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x v="2809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x v="2810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x v="2810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x v="2810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x v="2810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x v="2810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x v="2810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x v="2810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x v="2811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x v="2812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x v="2812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x v="2812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x v="2813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x v="281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x v="2815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x v="2816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x v="2817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x v="2817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x v="2817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x v="2818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x v="2819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x v="2820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x v="2821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x v="282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x v="2823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x v="2823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x v="2823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x v="2823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x v="2823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x v="2823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x v="2823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x v="2823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x v="2823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x v="282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x v="2825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x v="2826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x v="2827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x v="2828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x v="2828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x v="2828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x v="2828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x v="2828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x v="2828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x v="2829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x v="2830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x v="2831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x v="283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x v="283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x v="283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x v="2833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x v="283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x v="2835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x v="2835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x v="2835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x v="2835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x v="2836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x v="2837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x v="2837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x v="2838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x v="2839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x v="2840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x v="2840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x v="2841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x v="2842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x v="2842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x v="2842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x v="284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x v="2844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x v="284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x v="38"/>
    <x v="2846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x v="2847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x v="2848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x v="2848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x v="2848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x v="2849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x v="2850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x v="2851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x v="2851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x v="2851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x v="2851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x v="2851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x v="2852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x v="285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x v="285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x v="2854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x v="285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x v="2856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x v="2857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x v="2858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x v="2859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x v="2860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x v="2860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x v="286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x v="2860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x v="2860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x v="2861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x v="2862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x v="2862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x v="2862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x v="286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x v="2864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x v="2864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x v="286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x v="2866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x v="2866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x v="2866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x v="2866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x v="2866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x v="2866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x v="2867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x v="2868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x v="2869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x v="2870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x v="2870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x v="2871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x v="2872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x v="2873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x v="287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x v="2875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x v="287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x v="287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x v="2878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x v="2879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x v="2879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x v="2879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x v="2879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x v="2879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x v="2879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x v="2879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x v="2879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x v="2879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x v="2879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x v="2879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x v="2879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x v="2879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x v="2879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x v="2879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x v="2879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x v="2879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x v="2879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x v="2879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x v="2879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x v="2879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x v="2879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x v="2879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x v="2879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x v="2879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x v="2879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x v="2879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x v="2879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x v="2879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x v="2879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x v="2879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x v="2879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x v="2879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x v="2879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x v="2879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x v="2879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x v="2879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x v="2879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x v="2879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x v="2879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x v="2879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x v="2879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x v="2879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x v="2879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x v="2879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x v="2879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x v="2879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x v="2879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x v="2879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x v="2879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x v="2879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x v="2879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x v="2879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x v="2879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x v="2879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x v="2879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x v="2879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x v="2879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x v="2879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x v="2879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x v="2879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x v="2879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x v="2879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x v="2879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x v="2879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x v="2879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x v="2879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x v="2879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x v="2879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x v="2879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x v="2879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x v="2879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x v="2879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x v="2879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x v="2879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x v="2879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x v="2879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x v="2879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x v="2879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x v="2879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x v="2879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x v="2879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x v="2879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x v="2879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x v="2879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x v="2879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x v="2879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x v="2879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x v="2879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x v="2879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x v="2879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x v="2879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x v="2879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x v="2879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x v="2879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x v="2879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x v="2879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x v="2879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x v="2879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x v="2879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x v="2879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x v="2879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x v="2879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x v="2879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x v="2879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x v="2879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x v="2879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x v="2879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x v="2879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x v="2879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x v="2879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x v="2879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x v="2879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x v="2879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x v="2879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x v="2879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x v="2879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x v="2879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x v="2879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x v="2879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x v="2879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x v="2879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x v="2879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x v="2879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x v="2879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x v="2879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x v="2879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x v="2879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x v="2879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x v="2879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x v="2879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x v="2879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x v="2879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x v="2879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x v="2879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x v="2879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x v="2879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x v="2879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x v="2879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x v="2879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x v="2879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x v="2879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x v="2879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x v="2879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x v="2879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x v="2879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x v="2879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x v="2879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x v="2879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x v="2879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x v="2879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x v="2879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x v="2879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x v="2879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x v="2879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x v="2879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x v="2879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x v="2879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x v="2879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x v="2879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x v="2879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x v="2879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x v="2879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x v="2879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x v="2879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x v="2879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x v="2879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x v="2879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x v="2879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x v="2879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x v="2879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x v="2879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x v="2879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x v="2879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x v="2879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x v="2879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x v="2879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x v="2879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x v="2879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x v="2879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x v="2879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x v="2879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x v="2879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x v="2879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x v="2879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x v="2879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x v="2879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x v="2879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x v="2879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x v="2879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x v="2879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x v="2879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x v="2879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x v="2879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x v="2879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x v="2879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x v="2879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x v="2879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x v="2879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x v="2879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x v="2879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x v="2879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x v="2879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x v="2879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x v="2879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x v="2879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x v="2879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x v="2879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x v="2879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x v="2879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x v="2879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x v="2879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x v="2879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x v="2879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x v="2879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x v="2879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x v="2879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x v="2879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x v="2879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x v="2879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x v="2879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x v="2879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x v="2879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x v="2879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x v="2879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x v="2879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x v="2879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x v="2879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x v="2879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x v="2879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x v="2879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x v="2879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x v="2879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x v="2879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x v="2879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x v="2879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x v="2879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x v="2879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x v="2879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x v="2879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x v="2879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x v="2879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x v="2879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x v="2879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x v="2879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x v="2879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x v="2879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x v="2879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x v="2879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x v="2879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x v="2879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x v="2879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x v="2879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x v="2879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x v="2879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x v="2879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x v="2879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x v="2879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x v="2879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x v="2879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x v="2879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x v="2879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x v="2879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x v="2879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x v="2879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x v="2879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x v="2879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x v="2879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x v="2879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x v="2879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x v="2879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x v="2879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x v="2879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x v="2879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x v="2879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x v="2879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x v="2879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x v="2879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x v="2879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x v="2879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x v="2879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x v="2879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x v="2879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x v="2879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x v="2879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x v="2879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x v="2879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x v="2879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x v="2879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x v="2879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x v="2879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x v="2879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x v="2879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x v="2879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x v="2879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x v="2879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x v="2879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x v="2879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x v="2879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x v="2879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x v="2879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x v="2879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x v="2879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x v="2879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x v="2879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x v="2879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x v="2879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x v="2879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x v="2879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x v="2879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x v="2879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x v="2879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x v="2879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x v="2879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x v="2879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x v="2879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x v="2879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x v="2879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x v="2879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x v="2879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x v="2879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x v="2879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x v="2879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x v="2879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x v="2879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x v="2879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x v="2879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x v="2879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x v="2879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x v="2879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x v="2879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x v="2879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x v="2879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x v="2879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x v="2879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x v="2879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x v="2879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x v="2879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x v="2879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x v="2879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x v="2879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x v="2879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x v="2879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x v="2879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x v="2879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x v="2879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x v="2879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x v="2879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x v="2879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x v="2879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x v="2879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x v="2879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x v="2879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x v="2879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x v="2879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x v="2879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x v="2879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x v="2879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x v="2879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x v="2879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x v="2879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x v="2879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x v="2879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x v="2879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x v="2879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x v="2879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x v="2879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x v="2879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x v="2879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x v="2879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x v="2879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x v="2879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x v="2879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x v="2879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x v="2879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x v="2879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x v="2879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x v="2879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x v="2879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x v="2879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x v="2879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x v="2879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x v="2879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x v="2879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x v="2879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x v="2879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x v="2879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x v="2879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x v="2879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x v="2879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x v="2879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x v="2879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x v="2879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x v="2879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x v="2879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x v="2879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x v="2879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x v="2879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x v="2879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x v="2879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x v="2879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x v="2879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x v="2879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x v="2879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x v="2879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x v="2879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x v="2879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x v="2879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x v="2879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x v="2879"/>
    <e v="#DIV/0!"/>
    <x v="3"/>
    <x v="4"/>
  </r>
  <r>
    <m/>
    <m/>
    <m/>
    <m/>
    <m/>
    <x v="4"/>
    <x v="21"/>
    <m/>
    <m/>
    <m/>
    <m/>
    <m/>
    <m/>
    <x v="41"/>
    <x v="2880"/>
    <m/>
    <x v="9"/>
    <x v="41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09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8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EF331-DEBC-40F2-AFE4-496A30D8DD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1C50D-FD63-4A82-AB46-E6E970235A4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>
      <items count="2882"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880"/>
        <item t="default"/>
      </items>
    </pivotField>
    <pivotField showAll="0"/>
    <pivotField name="Parent Category "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1F7BB-AD30-4035-BBF1-53910EC21D9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E237-E52C-47A7-83C5-61DD5F665764}">
  <sheetPr codeName="Sheet1"/>
  <dimension ref="A1:G15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8223</v>
      </c>
      <c r="B1" t="s">
        <v>8313</v>
      </c>
    </row>
    <row r="3" spans="1:7" x14ac:dyDescent="0.3">
      <c r="A3" s="8" t="s">
        <v>8309</v>
      </c>
      <c r="B3" s="8" t="s">
        <v>8314</v>
      </c>
    </row>
    <row r="4" spans="1:7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3">
      <c r="A5" s="9" t="s">
        <v>8325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3">
      <c r="A6" s="9" t="s">
        <v>8333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3">
      <c r="A7" s="9" t="s">
        <v>8317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3">
      <c r="A8" s="9" t="s">
        <v>8346</v>
      </c>
      <c r="B8" s="7">
        <v>24</v>
      </c>
      <c r="C8" s="7"/>
      <c r="D8" s="7"/>
      <c r="E8" s="7"/>
      <c r="F8" s="7"/>
      <c r="G8" s="7">
        <v>24</v>
      </c>
    </row>
    <row r="9" spans="1:7" x14ac:dyDescent="0.3">
      <c r="A9" s="9" t="s">
        <v>8319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3">
      <c r="A10" s="9" t="s">
        <v>8330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3">
      <c r="A11" s="9" t="s">
        <v>8328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3">
      <c r="A12" s="9" t="s">
        <v>8315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3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3">
      <c r="A14" s="9" t="s">
        <v>8311</v>
      </c>
      <c r="B14" s="7"/>
      <c r="C14" s="7"/>
      <c r="D14" s="7"/>
      <c r="E14" s="7"/>
      <c r="F14" s="7"/>
      <c r="G14" s="7"/>
    </row>
    <row r="15" spans="1:7" x14ac:dyDescent="0.3">
      <c r="A15" s="9" t="s">
        <v>8312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3FD06-3796-4D11-9DC3-D5C7DD9BE8A1}">
  <sheetPr codeName="Sheet2"/>
  <dimension ref="A2:G49"/>
  <sheetViews>
    <sheetView workbookViewId="0">
      <selection activeCell="E3" sqref="E3"/>
    </sheetView>
  </sheetViews>
  <sheetFormatPr defaultRowHeight="14.4" x14ac:dyDescent="0.3"/>
  <cols>
    <col min="1" max="1" width="15.5546875" bestFit="1" customWidth="1"/>
    <col min="2" max="2" width="16.33203125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2" spans="1:7" x14ac:dyDescent="0.3">
      <c r="A2" s="8" t="s">
        <v>8223</v>
      </c>
      <c r="B2" t="s">
        <v>8313</v>
      </c>
    </row>
    <row r="3" spans="1:7" x14ac:dyDescent="0.3">
      <c r="A3" s="8" t="s">
        <v>8366</v>
      </c>
      <c r="B3" t="s">
        <v>8313</v>
      </c>
    </row>
    <row r="5" spans="1:7" x14ac:dyDescent="0.3">
      <c r="A5" s="8" t="s">
        <v>8309</v>
      </c>
      <c r="B5" s="8" t="s">
        <v>8314</v>
      </c>
    </row>
    <row r="6" spans="1:7" x14ac:dyDescent="0.3">
      <c r="A6" s="8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  <c r="G6" t="s">
        <v>8312</v>
      </c>
    </row>
    <row r="7" spans="1:7" x14ac:dyDescent="0.3">
      <c r="A7" s="9" t="s">
        <v>8352</v>
      </c>
      <c r="B7" s="7"/>
      <c r="C7" s="7">
        <v>100</v>
      </c>
      <c r="D7" s="7"/>
      <c r="E7" s="7"/>
      <c r="F7" s="7"/>
      <c r="G7" s="7">
        <v>100</v>
      </c>
    </row>
    <row r="8" spans="1:7" x14ac:dyDescent="0.3">
      <c r="A8" s="9" t="s">
        <v>8360</v>
      </c>
      <c r="B8" s="7">
        <v>20</v>
      </c>
      <c r="C8" s="7"/>
      <c r="D8" s="7"/>
      <c r="E8" s="7"/>
      <c r="F8" s="7"/>
      <c r="G8" s="7">
        <v>20</v>
      </c>
    </row>
    <row r="9" spans="1:7" x14ac:dyDescent="0.3">
      <c r="A9" s="9" t="s">
        <v>8347</v>
      </c>
      <c r="B9" s="7">
        <v>24</v>
      </c>
      <c r="C9" s="7"/>
      <c r="D9" s="7"/>
      <c r="E9" s="7"/>
      <c r="F9" s="7"/>
      <c r="G9" s="7">
        <v>24</v>
      </c>
    </row>
    <row r="10" spans="1:7" x14ac:dyDescent="0.3">
      <c r="A10" s="9" t="s">
        <v>8356</v>
      </c>
      <c r="B10" s="7"/>
      <c r="C10" s="7">
        <v>40</v>
      </c>
      <c r="D10" s="7"/>
      <c r="E10" s="7"/>
      <c r="F10" s="7"/>
      <c r="G10" s="7">
        <v>40</v>
      </c>
    </row>
    <row r="11" spans="1:7" x14ac:dyDescent="0.3">
      <c r="A11" s="9" t="s">
        <v>8341</v>
      </c>
      <c r="B11" s="7"/>
      <c r="C11" s="7"/>
      <c r="D11" s="7"/>
      <c r="E11" s="7">
        <v>40</v>
      </c>
      <c r="F11" s="7"/>
      <c r="G11" s="7">
        <v>40</v>
      </c>
    </row>
    <row r="12" spans="1:7" x14ac:dyDescent="0.3">
      <c r="A12" s="9" t="s">
        <v>8337</v>
      </c>
      <c r="B12" s="7"/>
      <c r="C12" s="7"/>
      <c r="D12" s="7"/>
      <c r="E12" s="7">
        <v>180</v>
      </c>
      <c r="F12" s="7"/>
      <c r="G12" s="7">
        <v>180</v>
      </c>
    </row>
    <row r="13" spans="1:7" x14ac:dyDescent="0.3">
      <c r="A13" s="9" t="s">
        <v>8354</v>
      </c>
      <c r="B13" s="7"/>
      <c r="C13" s="7">
        <v>80</v>
      </c>
      <c r="D13" s="7"/>
      <c r="E13" s="7"/>
      <c r="F13" s="7"/>
      <c r="G13" s="7">
        <v>80</v>
      </c>
    </row>
    <row r="14" spans="1:7" x14ac:dyDescent="0.3">
      <c r="A14" s="9" t="s">
        <v>8332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3">
      <c r="A15" s="9" t="s">
        <v>8344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3">
      <c r="A16" s="9" t="s">
        <v>8350</v>
      </c>
      <c r="B16" s="7"/>
      <c r="C16" s="7">
        <v>40</v>
      </c>
      <c r="D16" s="7"/>
      <c r="E16" s="7"/>
      <c r="F16" s="7"/>
      <c r="G16" s="7">
        <v>40</v>
      </c>
    </row>
    <row r="17" spans="1:7" x14ac:dyDescent="0.3">
      <c r="A17" s="9" t="s">
        <v>8361</v>
      </c>
      <c r="B17" s="7">
        <v>20</v>
      </c>
      <c r="C17" s="7">
        <v>120</v>
      </c>
      <c r="D17" s="7"/>
      <c r="E17" s="7"/>
      <c r="F17" s="7"/>
      <c r="G17" s="7">
        <v>140</v>
      </c>
    </row>
    <row r="18" spans="1:7" x14ac:dyDescent="0.3">
      <c r="A18" s="9" t="s">
        <v>8355</v>
      </c>
      <c r="B18" s="7"/>
      <c r="C18" s="7">
        <v>20</v>
      </c>
      <c r="D18" s="7"/>
      <c r="E18" s="7"/>
      <c r="F18" s="7"/>
      <c r="G18" s="7">
        <v>20</v>
      </c>
    </row>
    <row r="19" spans="1:7" x14ac:dyDescent="0.3">
      <c r="A19" s="9" t="s">
        <v>8316</v>
      </c>
      <c r="B19" s="7"/>
      <c r="C19" s="7"/>
      <c r="D19" s="7"/>
      <c r="E19" s="7">
        <v>140</v>
      </c>
      <c r="F19" s="7"/>
      <c r="G19" s="7">
        <v>140</v>
      </c>
    </row>
    <row r="20" spans="1:7" x14ac:dyDescent="0.3">
      <c r="A20" s="9" t="s">
        <v>8336</v>
      </c>
      <c r="B20" s="7"/>
      <c r="C20" s="7">
        <v>20</v>
      </c>
      <c r="D20" s="7"/>
      <c r="E20" s="7">
        <v>140</v>
      </c>
      <c r="F20" s="7"/>
      <c r="G20" s="7">
        <v>160</v>
      </c>
    </row>
    <row r="21" spans="1:7" x14ac:dyDescent="0.3">
      <c r="A21" s="9" t="s">
        <v>8351</v>
      </c>
      <c r="B21" s="7"/>
      <c r="C21" s="7">
        <v>60</v>
      </c>
      <c r="D21" s="7"/>
      <c r="E21" s="7"/>
      <c r="F21" s="7"/>
      <c r="G21" s="7">
        <v>60</v>
      </c>
    </row>
    <row r="22" spans="1:7" x14ac:dyDescent="0.3">
      <c r="A22" s="9" t="s">
        <v>8342</v>
      </c>
      <c r="B22" s="7"/>
      <c r="C22" s="7">
        <v>11</v>
      </c>
      <c r="D22" s="7"/>
      <c r="E22" s="7">
        <v>9</v>
      </c>
      <c r="F22" s="7"/>
      <c r="G22" s="7">
        <v>20</v>
      </c>
    </row>
    <row r="23" spans="1:7" x14ac:dyDescent="0.3">
      <c r="A23" s="9" t="s">
        <v>8340</v>
      </c>
      <c r="B23" s="7"/>
      <c r="C23" s="7"/>
      <c r="D23" s="7"/>
      <c r="E23" s="7">
        <v>20</v>
      </c>
      <c r="F23" s="7"/>
      <c r="G23" s="7">
        <v>20</v>
      </c>
    </row>
    <row r="24" spans="1:7" x14ac:dyDescent="0.3">
      <c r="A24" s="9" t="s">
        <v>8349</v>
      </c>
      <c r="B24" s="7"/>
      <c r="C24" s="7">
        <v>40</v>
      </c>
      <c r="D24" s="7"/>
      <c r="E24" s="7"/>
      <c r="F24" s="7"/>
      <c r="G24" s="7">
        <v>40</v>
      </c>
    </row>
    <row r="25" spans="1:7" x14ac:dyDescent="0.3">
      <c r="A25" s="9" t="s">
        <v>8343</v>
      </c>
      <c r="B25" s="7">
        <v>20</v>
      </c>
      <c r="C25" s="7">
        <v>60</v>
      </c>
      <c r="D25" s="7"/>
      <c r="E25" s="7">
        <v>60</v>
      </c>
      <c r="F25" s="7"/>
      <c r="G25" s="7">
        <v>140</v>
      </c>
    </row>
    <row r="26" spans="1:7" x14ac:dyDescent="0.3">
      <c r="A26" s="9" t="s">
        <v>8358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3">
      <c r="A27" s="9" t="s">
        <v>8338</v>
      </c>
      <c r="B27" s="7"/>
      <c r="C27" s="7"/>
      <c r="D27" s="7"/>
      <c r="E27" s="7">
        <v>60</v>
      </c>
      <c r="F27" s="7"/>
      <c r="G27" s="7">
        <v>60</v>
      </c>
    </row>
    <row r="28" spans="1:7" x14ac:dyDescent="0.3">
      <c r="A28" s="9" t="s">
        <v>8359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3">
      <c r="A29" s="9" t="s">
        <v>8331</v>
      </c>
      <c r="B29" s="7"/>
      <c r="C29" s="7">
        <v>57</v>
      </c>
      <c r="D29" s="7"/>
      <c r="E29" s="7">
        <v>103</v>
      </c>
      <c r="F29" s="7"/>
      <c r="G29" s="7">
        <v>160</v>
      </c>
    </row>
    <row r="30" spans="1:7" x14ac:dyDescent="0.3">
      <c r="A30" s="9" t="s">
        <v>8348</v>
      </c>
      <c r="B30" s="7"/>
      <c r="C30" s="7">
        <v>20</v>
      </c>
      <c r="D30" s="7"/>
      <c r="E30" s="7"/>
      <c r="F30" s="7"/>
      <c r="G30" s="7">
        <v>20</v>
      </c>
    </row>
    <row r="31" spans="1:7" x14ac:dyDescent="0.3">
      <c r="A31" s="9" t="s">
        <v>8323</v>
      </c>
      <c r="B31" s="7"/>
      <c r="C31" s="7">
        <v>353</v>
      </c>
      <c r="D31" s="7">
        <v>19</v>
      </c>
      <c r="E31" s="7">
        <v>694</v>
      </c>
      <c r="F31" s="7"/>
      <c r="G31" s="7">
        <v>1066</v>
      </c>
    </row>
    <row r="32" spans="1:7" x14ac:dyDescent="0.3">
      <c r="A32" s="9" t="s">
        <v>8327</v>
      </c>
      <c r="B32" s="7"/>
      <c r="C32" s="7"/>
      <c r="D32" s="7"/>
      <c r="E32" s="7">
        <v>40</v>
      </c>
      <c r="F32" s="7"/>
      <c r="G32" s="7">
        <v>40</v>
      </c>
    </row>
    <row r="33" spans="1:7" x14ac:dyDescent="0.3">
      <c r="A33" s="9" t="s">
        <v>8329</v>
      </c>
      <c r="B33" s="7"/>
      <c r="C33" s="7"/>
      <c r="D33" s="7"/>
      <c r="E33" s="7">
        <v>20</v>
      </c>
      <c r="F33" s="7"/>
      <c r="G33" s="7">
        <v>20</v>
      </c>
    </row>
    <row r="34" spans="1:7" x14ac:dyDescent="0.3">
      <c r="A34" s="9" t="s">
        <v>8364</v>
      </c>
      <c r="B34" s="7"/>
      <c r="C34" s="7">
        <v>20</v>
      </c>
      <c r="D34" s="7"/>
      <c r="E34" s="7"/>
      <c r="F34" s="7"/>
      <c r="G34" s="7">
        <v>20</v>
      </c>
    </row>
    <row r="35" spans="1:7" x14ac:dyDescent="0.3">
      <c r="A35" s="9" t="s">
        <v>8320</v>
      </c>
      <c r="B35" s="7"/>
      <c r="C35" s="7"/>
      <c r="D35" s="7"/>
      <c r="E35" s="7">
        <v>260</v>
      </c>
      <c r="F35" s="7"/>
      <c r="G35" s="7">
        <v>260</v>
      </c>
    </row>
    <row r="36" spans="1:7" x14ac:dyDescent="0.3">
      <c r="A36" s="9" t="s">
        <v>8345</v>
      </c>
      <c r="B36" s="7">
        <v>40</v>
      </c>
      <c r="C36" s="7"/>
      <c r="D36" s="7"/>
      <c r="E36" s="7"/>
      <c r="F36" s="7"/>
      <c r="G36" s="7">
        <v>40</v>
      </c>
    </row>
    <row r="37" spans="1:7" x14ac:dyDescent="0.3">
      <c r="A37" s="9" t="s">
        <v>8326</v>
      </c>
      <c r="B37" s="7"/>
      <c r="C37" s="7"/>
      <c r="D37" s="7"/>
      <c r="E37" s="7">
        <v>60</v>
      </c>
      <c r="F37" s="7"/>
      <c r="G37" s="7">
        <v>60</v>
      </c>
    </row>
    <row r="38" spans="1:7" x14ac:dyDescent="0.3">
      <c r="A38" s="9" t="s">
        <v>8334</v>
      </c>
      <c r="B38" s="7"/>
      <c r="C38" s="7"/>
      <c r="D38" s="7">
        <v>6</v>
      </c>
      <c r="E38" s="7">
        <v>34</v>
      </c>
      <c r="F38" s="7"/>
      <c r="G38" s="7">
        <v>40</v>
      </c>
    </row>
    <row r="39" spans="1:7" x14ac:dyDescent="0.3">
      <c r="A39" s="9" t="s">
        <v>8324</v>
      </c>
      <c r="B39" s="7">
        <v>18</v>
      </c>
      <c r="C39" s="7">
        <v>2</v>
      </c>
      <c r="D39" s="7"/>
      <c r="E39" s="7">
        <v>40</v>
      </c>
      <c r="F39" s="7"/>
      <c r="G39" s="7">
        <v>60</v>
      </c>
    </row>
    <row r="40" spans="1:7" x14ac:dyDescent="0.3">
      <c r="A40" s="9" t="s">
        <v>8335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3">
      <c r="A41" s="9" t="s">
        <v>8318</v>
      </c>
      <c r="B41" s="7"/>
      <c r="C41" s="7"/>
      <c r="D41" s="7"/>
      <c r="E41" s="7">
        <v>80</v>
      </c>
      <c r="F41" s="7"/>
      <c r="G41" s="7">
        <v>80</v>
      </c>
    </row>
    <row r="42" spans="1:7" x14ac:dyDescent="0.3">
      <c r="A42" s="9" t="s">
        <v>8339</v>
      </c>
      <c r="B42" s="7"/>
      <c r="C42" s="7"/>
      <c r="D42" s="7"/>
      <c r="E42" s="7">
        <v>60</v>
      </c>
      <c r="F42" s="7"/>
      <c r="G42" s="7">
        <v>60</v>
      </c>
    </row>
    <row r="43" spans="1:7" x14ac:dyDescent="0.3">
      <c r="A43" s="9" t="s">
        <v>8363</v>
      </c>
      <c r="B43" s="7">
        <v>10</v>
      </c>
      <c r="C43" s="7">
        <v>47</v>
      </c>
      <c r="D43" s="7"/>
      <c r="E43" s="7"/>
      <c r="F43" s="7"/>
      <c r="G43" s="7">
        <v>57</v>
      </c>
    </row>
    <row r="44" spans="1:7" x14ac:dyDescent="0.3">
      <c r="A44" s="9" t="s">
        <v>8353</v>
      </c>
      <c r="B44" s="7"/>
      <c r="C44" s="7">
        <v>100</v>
      </c>
      <c r="D44" s="7"/>
      <c r="E44" s="7"/>
      <c r="F44" s="7"/>
      <c r="G44" s="7">
        <v>100</v>
      </c>
    </row>
    <row r="45" spans="1:7" x14ac:dyDescent="0.3">
      <c r="A45" s="9" t="s">
        <v>8321</v>
      </c>
      <c r="B45" s="7">
        <v>60</v>
      </c>
      <c r="C45" s="7">
        <v>120</v>
      </c>
      <c r="D45" s="7"/>
      <c r="E45" s="7">
        <v>20</v>
      </c>
      <c r="F45" s="7"/>
      <c r="G45" s="7">
        <v>200</v>
      </c>
    </row>
    <row r="46" spans="1:7" x14ac:dyDescent="0.3">
      <c r="A46" s="9" t="s">
        <v>8362</v>
      </c>
      <c r="B46" s="7">
        <v>100</v>
      </c>
      <c r="C46" s="7">
        <v>60</v>
      </c>
      <c r="D46" s="7"/>
      <c r="E46" s="7"/>
      <c r="F46" s="7"/>
      <c r="G46" s="7">
        <v>160</v>
      </c>
    </row>
    <row r="47" spans="1:7" x14ac:dyDescent="0.3">
      <c r="A47" s="9" t="s">
        <v>8357</v>
      </c>
      <c r="B47" s="7">
        <v>20</v>
      </c>
      <c r="C47" s="7"/>
      <c r="D47" s="7"/>
      <c r="E47" s="7"/>
      <c r="F47" s="7"/>
      <c r="G47" s="7">
        <v>20</v>
      </c>
    </row>
    <row r="48" spans="1:7" x14ac:dyDescent="0.3">
      <c r="A48" s="9" t="s">
        <v>8311</v>
      </c>
      <c r="B48" s="7"/>
      <c r="C48" s="7"/>
      <c r="D48" s="7"/>
      <c r="E48" s="7"/>
      <c r="F48" s="7"/>
      <c r="G48" s="7"/>
    </row>
    <row r="49" spans="1:7" x14ac:dyDescent="0.3">
      <c r="A49" s="9" t="s">
        <v>8312</v>
      </c>
      <c r="B49" s="7">
        <v>349</v>
      </c>
      <c r="C49" s="7">
        <v>1530</v>
      </c>
      <c r="D49" s="7">
        <v>50</v>
      </c>
      <c r="E49" s="7">
        <v>2185</v>
      </c>
      <c r="F49" s="7"/>
      <c r="G4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C1A9-2635-4E9A-BD09-0C9E22C5D0EC}">
  <sheetPr codeName="Sheet3"/>
  <dimension ref="A1:E18"/>
  <sheetViews>
    <sheetView workbookViewId="0">
      <selection activeCell="J24" sqref="J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8313</v>
      </c>
    </row>
    <row r="2" spans="1:5" x14ac:dyDescent="0.3">
      <c r="A2" s="8" t="s">
        <v>8381</v>
      </c>
      <c r="B2" t="s">
        <v>8313</v>
      </c>
    </row>
    <row r="4" spans="1:5" x14ac:dyDescent="0.3">
      <c r="A4" s="8" t="s">
        <v>8309</v>
      </c>
      <c r="B4" s="8" t="s">
        <v>8314</v>
      </c>
    </row>
    <row r="5" spans="1:5" x14ac:dyDescent="0.3">
      <c r="A5" s="8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9" t="s">
        <v>8375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">
      <c r="A7" s="9" t="s">
        <v>8376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">
      <c r="A8" s="9" t="s">
        <v>8377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">
      <c r="A9" s="9" t="s">
        <v>8378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">
      <c r="A10" s="9" t="s">
        <v>8369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">
      <c r="A11" s="9" t="s">
        <v>8379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">
      <c r="A12" s="9" t="s">
        <v>8370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">
      <c r="A13" s="9" t="s">
        <v>8371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">
      <c r="A14" s="9" t="s">
        <v>8372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">
      <c r="A15" s="9" t="s">
        <v>8373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">
      <c r="A16" s="9" t="s">
        <v>8374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">
      <c r="A17" s="9" t="s">
        <v>8380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">
      <c r="A18" s="9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55" zoomScaleNormal="55" workbookViewId="0">
      <selection activeCell="F2201" sqref="F2201:F41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77734375" customWidth="1"/>
    <col min="11" max="11" width="27.5546875" customWidth="1"/>
    <col min="12" max="12" width="24.5546875" customWidth="1"/>
    <col min="13" max="13" width="36.44140625" customWidth="1"/>
    <col min="14" max="14" width="41.109375" customWidth="1"/>
    <col min="15" max="15" width="20.44140625" customWidth="1"/>
    <col min="16" max="16" width="34.44140625" customWidth="1"/>
    <col min="17" max="17" width="36.33203125" customWidth="1"/>
    <col min="18" max="18" width="21.77734375" customWidth="1"/>
    <col min="19" max="20" width="41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8366</v>
      </c>
      <c r="R1" s="1" t="s">
        <v>8365</v>
      </c>
      <c r="S1" s="1" t="s">
        <v>8367</v>
      </c>
      <c r="T1" s="1" t="s">
        <v>8368</v>
      </c>
    </row>
    <row r="2" spans="1:20" ht="43.2" hidden="1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(E2/D2)</f>
        <v>22603</v>
      </c>
      <c r="P2">
        <f>(E2/L2)</f>
        <v>138.66871165644173</v>
      </c>
      <c r="Q2" t="s">
        <v>8315</v>
      </c>
      <c r="R2" t="s">
        <v>8316</v>
      </c>
      <c r="S2" s="10">
        <f>(J2/86400)+25569+(-5/24)</f>
        <v>42626.460555555554</v>
      </c>
      <c r="T2" s="10">
        <f>(I2/86400)+25569+(-5/24)</f>
        <v>42656.707638888889</v>
      </c>
    </row>
    <row r="3" spans="1:20" ht="43.2" hidden="1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>(E3/L3)</f>
        <v>4.5712530712530715</v>
      </c>
      <c r="Q3" t="s">
        <v>8317</v>
      </c>
      <c r="R3" t="s">
        <v>8318</v>
      </c>
      <c r="S3" s="10">
        <f t="shared" ref="S3:S66" si="1">(J3/86400)+25569+(-5/24)</f>
        <v>42800.542708333327</v>
      </c>
      <c r="T3" s="10">
        <f t="shared" ref="T3:T66" si="2">(I3/86400)+25569+(-5/24)</f>
        <v>42806.916666666664</v>
      </c>
    </row>
    <row r="4" spans="1:20" ht="43.2" hidden="1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ref="P4:P67" si="3">(E4/L4)</f>
        <v>42.73322081575246</v>
      </c>
      <c r="Q4" t="s">
        <v>8319</v>
      </c>
      <c r="R4" t="s">
        <v>8320</v>
      </c>
      <c r="S4" s="10">
        <f t="shared" si="1"/>
        <v>41855.575312499997</v>
      </c>
      <c r="T4" s="10">
        <f t="shared" si="2"/>
        <v>41885.575312499997</v>
      </c>
    </row>
    <row r="5" spans="1:20" ht="28.8" hidden="1" x14ac:dyDescent="0.3">
      <c r="A5">
        <v>122</v>
      </c>
      <c r="B5" s="3" t="s">
        <v>124</v>
      </c>
      <c r="C5" s="3" t="s">
        <v>4233</v>
      </c>
      <c r="D5">
        <v>100000000</v>
      </c>
      <c r="E5">
        <v>0</v>
      </c>
      <c r="F5" t="s">
        <v>8220</v>
      </c>
      <c r="G5" t="s">
        <v>8224</v>
      </c>
      <c r="H5" t="s">
        <v>8246</v>
      </c>
      <c r="I5">
        <v>1476094907</v>
      </c>
      <c r="J5">
        <v>1470910907</v>
      </c>
      <c r="K5" t="b">
        <v>0</v>
      </c>
      <c r="L5">
        <v>0</v>
      </c>
      <c r="M5" t="b">
        <v>0</v>
      </c>
      <c r="N5" t="s">
        <v>8267</v>
      </c>
      <c r="O5" s="6">
        <f>(E5/D5)</f>
        <v>0</v>
      </c>
      <c r="P5" t="e">
        <f>(E5/L5)</f>
        <v>#DIV/0!</v>
      </c>
      <c r="Q5" t="s">
        <v>8325</v>
      </c>
      <c r="R5" t="s">
        <v>8345</v>
      </c>
      <c r="S5" s="10">
        <f>(J5/86400)+25569+(-5/24)</f>
        <v>42593.223460648143</v>
      </c>
      <c r="T5" s="10">
        <f>(I5/86400)+25569+(-5/24)</f>
        <v>42653.223460648143</v>
      </c>
    </row>
    <row r="6" spans="1:20" ht="43.2" hidden="1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>(E6/D6)</f>
        <v>78.137822333333332</v>
      </c>
      <c r="P6">
        <f>(E6/L6)</f>
        <v>88.601680840609291</v>
      </c>
      <c r="Q6" t="s">
        <v>8315</v>
      </c>
      <c r="R6" t="s">
        <v>8316</v>
      </c>
      <c r="S6" s="10">
        <f>(J6/86400)+25569+(-5/24)</f>
        <v>41324.006238425922</v>
      </c>
      <c r="T6" s="10">
        <f>(I6/86400)+25569+(-5/24)</f>
        <v>41357.964571759258</v>
      </c>
    </row>
    <row r="7" spans="1:20" ht="43.2" hidden="1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>(E7/D7)</f>
        <v>65</v>
      </c>
      <c r="P7">
        <f>(E7/L7)</f>
        <v>21.666666666666668</v>
      </c>
      <c r="Q7" t="s">
        <v>8322</v>
      </c>
      <c r="R7" t="s">
        <v>8323</v>
      </c>
      <c r="S7" s="10">
        <f>(J7/86400)+25569+(-5/24)</f>
        <v>42432.493391203701</v>
      </c>
      <c r="T7" s="10">
        <f>(I7/86400)+25569+(-5/24)</f>
        <v>42457.45172453703</v>
      </c>
    </row>
    <row r="8" spans="1:20" ht="57.6" hidden="1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>(E8/D8)</f>
        <v>27.906363636363636</v>
      </c>
      <c r="P8">
        <f>(E8/L8)</f>
        <v>83.802893802893806</v>
      </c>
      <c r="Q8" t="s">
        <v>8315</v>
      </c>
      <c r="R8" t="s">
        <v>8324</v>
      </c>
      <c r="S8" s="10">
        <f>(J8/86400)+25569+(-5/24)</f>
        <v>42704.127476851849</v>
      </c>
      <c r="T8" s="10">
        <f>(I8/86400)+25569+(-5/24)</f>
        <v>42737.749305555553</v>
      </c>
    </row>
    <row r="9" spans="1:20" ht="86.4" hidden="1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>(E9/D9)</f>
        <v>27.02</v>
      </c>
      <c r="P9">
        <f>(E9/L9)</f>
        <v>38.6</v>
      </c>
      <c r="Q9" t="s">
        <v>8325</v>
      </c>
      <c r="R9" t="s">
        <v>8326</v>
      </c>
      <c r="S9" s="10">
        <f>(J9/86400)+25569+(-5/24)</f>
        <v>42604.522233796299</v>
      </c>
      <c r="T9" s="10">
        <f>(I9/86400)+25569+(-5/24)</f>
        <v>42614.522233796299</v>
      </c>
    </row>
    <row r="10" spans="1:20" ht="43.2" hidden="1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>(E10/D10)</f>
        <v>26.47025</v>
      </c>
      <c r="P10">
        <f>(E10/L10)</f>
        <v>53.475252525252522</v>
      </c>
      <c r="Q10" t="s">
        <v>8317</v>
      </c>
      <c r="R10" t="s">
        <v>8318</v>
      </c>
      <c r="S10" s="10">
        <f>(J10/86400)+25569+(-5/24)</f>
        <v>41660.500196759254</v>
      </c>
      <c r="T10" s="10">
        <f>(I10/86400)+25569+(-5/24)</f>
        <v>41691.541666666664</v>
      </c>
    </row>
    <row r="11" spans="1:20" ht="43.2" hidden="1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>(E11/D11)</f>
        <v>18.670999999999999</v>
      </c>
      <c r="P11">
        <f>(E11/L11)</f>
        <v>90.635922330097088</v>
      </c>
      <c r="Q11" t="s">
        <v>8317</v>
      </c>
      <c r="R11" t="s">
        <v>8318</v>
      </c>
      <c r="S11" s="10">
        <f>(J11/86400)+25569+(-5/24)</f>
        <v>42702.59648148148</v>
      </c>
      <c r="T11" s="10">
        <f>(I11/86400)+25569+(-5/24)</f>
        <v>42712.59648148148</v>
      </c>
    </row>
    <row r="12" spans="1:20" ht="43.2" hidden="1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>(E12/D12)</f>
        <v>18.569700000000001</v>
      </c>
      <c r="P12">
        <f>(E12/L12)</f>
        <v>149.03451043338683</v>
      </c>
      <c r="Q12" t="s">
        <v>8317</v>
      </c>
      <c r="R12" t="s">
        <v>8318</v>
      </c>
      <c r="S12" s="10">
        <f>(J12/86400)+25569+(-5/24)</f>
        <v>41319.141655092586</v>
      </c>
      <c r="T12" s="10">
        <f>(I12/86400)+25569+(-5/24)</f>
        <v>41359.141655092586</v>
      </c>
    </row>
    <row r="13" spans="1:20" ht="43.2" hidden="1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>(E13/D13)</f>
        <v>18.016400000000001</v>
      </c>
      <c r="P13">
        <f>(E13/L13)</f>
        <v>49.934589800443462</v>
      </c>
      <c r="Q13" t="s">
        <v>8317</v>
      </c>
      <c r="R13" t="s">
        <v>8318</v>
      </c>
      <c r="S13" s="10">
        <f>(J13/86400)+25569+(-5/24)</f>
        <v>42776.496099537035</v>
      </c>
      <c r="T13" s="10">
        <f>(I13/86400)+25569+(-5/24)</f>
        <v>42800.999999999993</v>
      </c>
    </row>
    <row r="14" spans="1:20" ht="43.2" hidden="1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>(E14/D14)</f>
        <v>17.052499999999998</v>
      </c>
      <c r="P14">
        <f>(E14/L14)</f>
        <v>68.815577078288939</v>
      </c>
      <c r="Q14" t="s">
        <v>8315</v>
      </c>
      <c r="R14" t="s">
        <v>8316</v>
      </c>
      <c r="S14" s="10">
        <f>(J14/86400)+25569+(-5/24)</f>
        <v>42548.061527777776</v>
      </c>
      <c r="T14" s="10">
        <f>(I14/86400)+25569+(-5/24)</f>
        <v>42593.061527777776</v>
      </c>
    </row>
    <row r="15" spans="1:20" ht="43.2" hidden="1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>(E15/D15)</f>
        <v>16.783738373837384</v>
      </c>
      <c r="P15">
        <f>(E15/L15)</f>
        <v>20.465926829268295</v>
      </c>
      <c r="Q15" t="s">
        <v>8315</v>
      </c>
      <c r="R15" t="s">
        <v>8316</v>
      </c>
      <c r="S15" s="10">
        <f>(J15/86400)+25569+(-5/24)</f>
        <v>41450.473240740735</v>
      </c>
      <c r="T15" s="10">
        <f>(I15/86400)+25569+(-5/24)</f>
        <v>41480.473240740735</v>
      </c>
    </row>
    <row r="16" spans="1:20" ht="43.2" hidden="1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>(E16/D16)</f>
        <v>14.62</v>
      </c>
      <c r="P16">
        <f>(E16/L16)</f>
        <v>40.762081784386616</v>
      </c>
      <c r="Q16" t="s">
        <v>8315</v>
      </c>
      <c r="R16" t="s">
        <v>8316</v>
      </c>
      <c r="S16" s="10">
        <f>(J16/86400)+25569+(-5/24)</f>
        <v>41493.335625</v>
      </c>
      <c r="T16" s="10">
        <f>(I16/86400)+25569+(-5/24)</f>
        <v>41523.583333333328</v>
      </c>
    </row>
    <row r="17" spans="1:20" ht="43.2" hidden="1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>(E17/D17)</f>
        <v>14.604850000000001</v>
      </c>
      <c r="P17">
        <f>(E17/L17)</f>
        <v>134.3592456301748</v>
      </c>
      <c r="Q17" t="s">
        <v>8315</v>
      </c>
      <c r="R17" t="s">
        <v>8321</v>
      </c>
      <c r="S17" s="10">
        <f>(J17/86400)+25569+(-5/24)</f>
        <v>42199.442986111106</v>
      </c>
      <c r="T17" s="10">
        <f>(I17/86400)+25569+(-5/24)</f>
        <v>42235.442986111106</v>
      </c>
    </row>
    <row r="18" spans="1:20" ht="43.2" hidden="1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>(E18/D18)</f>
        <v>14.355717142857143</v>
      </c>
      <c r="P18">
        <f>(E18/L18)</f>
        <v>74.107684365781708</v>
      </c>
      <c r="Q18" t="s">
        <v>8315</v>
      </c>
      <c r="R18" t="s">
        <v>8316</v>
      </c>
      <c r="S18" s="10">
        <f>(J18/86400)+25569+(-5/24)</f>
        <v>41326.779641203699</v>
      </c>
      <c r="T18" s="10">
        <f>(I18/86400)+25569+(-5/24)</f>
        <v>41356.737974537034</v>
      </c>
    </row>
    <row r="19" spans="1:20" ht="43.2" hidden="1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>(E19/D19)</f>
        <v>13.794206249999998</v>
      </c>
      <c r="P19">
        <f>(E19/L19)</f>
        <v>31.820544982698959</v>
      </c>
      <c r="Q19" t="s">
        <v>8315</v>
      </c>
      <c r="R19" t="s">
        <v>8324</v>
      </c>
      <c r="S19" s="10">
        <f>(J19/86400)+25569+(-5/24)</f>
        <v>41144.213217592587</v>
      </c>
      <c r="T19" s="10">
        <f>(I19/86400)+25569+(-5/24)</f>
        <v>41165.213217592587</v>
      </c>
    </row>
    <row r="20" spans="1:20" ht="28.8" hidden="1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>(E20/D20)</f>
        <v>13.600976000000001</v>
      </c>
      <c r="P20">
        <f>(E20/L20)</f>
        <v>53.865251485148519</v>
      </c>
      <c r="Q20" t="s">
        <v>8317</v>
      </c>
      <c r="R20" t="s">
        <v>8318</v>
      </c>
      <c r="S20" s="10">
        <f>(J20/86400)+25569+(-5/24)</f>
        <v>41569.367280092592</v>
      </c>
      <c r="T20" s="10">
        <f>(I20/86400)+25569+(-5/24)</f>
        <v>41604.918055555558</v>
      </c>
    </row>
    <row r="21" spans="1:20" ht="43.2" hidden="1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>(E21/D21)</f>
        <v>13.566000000000001</v>
      </c>
      <c r="P21">
        <f>(E21/L21)</f>
        <v>14.370762711864407</v>
      </c>
      <c r="Q21" t="s">
        <v>8317</v>
      </c>
      <c r="R21" t="s">
        <v>8318</v>
      </c>
      <c r="S21" s="10">
        <f>(J21/86400)+25569+(-5/24)</f>
        <v>42315.491157407407</v>
      </c>
      <c r="T21" s="10">
        <f>(I21/86400)+25569+(-5/24)</f>
        <v>42345.491157407407</v>
      </c>
    </row>
    <row r="22" spans="1:20" ht="57.6" hidden="1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>(E22/D22)</f>
        <v>12.5375</v>
      </c>
      <c r="P22">
        <f>(E22/L22)</f>
        <v>27.861111111111111</v>
      </c>
      <c r="Q22" t="s">
        <v>8319</v>
      </c>
      <c r="R22" t="s">
        <v>8327</v>
      </c>
      <c r="S22" s="10">
        <f>(J22/86400)+25569+(-5/24)</f>
        <v>42459.485532407409</v>
      </c>
      <c r="T22" s="10">
        <f>(I22/86400)+25569+(-5/24)</f>
        <v>42490.707638888889</v>
      </c>
    </row>
    <row r="23" spans="1:20" ht="43.2" hidden="1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>(E23/D23)</f>
        <v>12.121296000000001</v>
      </c>
      <c r="P23">
        <f>(E23/L23)</f>
        <v>27.226630727762803</v>
      </c>
      <c r="Q23" t="s">
        <v>8317</v>
      </c>
      <c r="R23" t="s">
        <v>8318</v>
      </c>
      <c r="S23" s="10">
        <f>(J23/86400)+25569+(-5/24)</f>
        <v>41423.702557870369</v>
      </c>
      <c r="T23" s="10">
        <f>(I23/86400)+25569+(-5/24)</f>
        <v>41450</v>
      </c>
    </row>
    <row r="24" spans="1:20" ht="43.2" hidden="1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>(E24/D24)</f>
        <v>11.8161422</v>
      </c>
      <c r="P24">
        <f>(E24/L24)</f>
        <v>29.187190495010373</v>
      </c>
      <c r="Q24" t="s">
        <v>8328</v>
      </c>
      <c r="R24" t="s">
        <v>8329</v>
      </c>
      <c r="S24" s="10">
        <f>(J24/86400)+25569+(-5/24)</f>
        <v>41394.663344907407</v>
      </c>
      <c r="T24" s="10">
        <f>(I24/86400)+25569+(-5/24)</f>
        <v>41408.663344907407</v>
      </c>
    </row>
    <row r="25" spans="1:20" ht="57.6" hidden="1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>(E25/D25)</f>
        <v>11.744899999999999</v>
      </c>
      <c r="P25">
        <f>(E25/L25)</f>
        <v>81.561805555555551</v>
      </c>
      <c r="Q25" t="s">
        <v>8317</v>
      </c>
      <c r="R25" t="s">
        <v>8318</v>
      </c>
      <c r="S25" s="10">
        <f>(J25/86400)+25569+(-5/24)</f>
        <v>42202.069861111107</v>
      </c>
      <c r="T25" s="10">
        <f>(I25/86400)+25569+(-5/24)</f>
        <v>42232.069861111107</v>
      </c>
    </row>
    <row r="26" spans="1:20" ht="43.2" hidden="1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>(E26/D26)</f>
        <v>11.65</v>
      </c>
      <c r="P26">
        <f>(E26/L26)</f>
        <v>41.607142857142854</v>
      </c>
      <c r="Q26" t="s">
        <v>8317</v>
      </c>
      <c r="R26" t="s">
        <v>8318</v>
      </c>
      <c r="S26" s="10">
        <f>(J26/86400)+25569+(-5/24)</f>
        <v>42710.616284722222</v>
      </c>
      <c r="T26" s="10">
        <f>(I26/86400)+25569+(-5/24)</f>
        <v>42740.616284722222</v>
      </c>
    </row>
    <row r="27" spans="1:20" ht="43.2" hidden="1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>(E27/D27)</f>
        <v>11.318</v>
      </c>
      <c r="P27">
        <f>(E27/L27)</f>
        <v>80.727532097004286</v>
      </c>
      <c r="Q27" t="s">
        <v>8315</v>
      </c>
      <c r="R27" t="s">
        <v>8316</v>
      </c>
      <c r="S27" s="10">
        <f>(J27/86400)+25569+(-5/24)</f>
        <v>41323.984965277778</v>
      </c>
      <c r="T27" s="10">
        <f>(I27/86400)+25569+(-5/24)</f>
        <v>41383.943298611106</v>
      </c>
    </row>
    <row r="28" spans="1:20" ht="43.2" hidden="1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>(E28/D28)</f>
        <v>11.053811999999999</v>
      </c>
      <c r="P28">
        <f>(E28/L28)</f>
        <v>67.690214329454989</v>
      </c>
      <c r="Q28" t="s">
        <v>8315</v>
      </c>
      <c r="R28" t="s">
        <v>8316</v>
      </c>
      <c r="S28" s="10">
        <f>(J28/86400)+25569+(-5/24)</f>
        <v>41147.986307870371</v>
      </c>
      <c r="T28" s="10">
        <f>(I28/86400)+25569+(-5/24)</f>
        <v>41187.957638888889</v>
      </c>
    </row>
    <row r="29" spans="1:20" ht="43.2" hidden="1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>(E29/D29)</f>
        <v>10.812401666666668</v>
      </c>
      <c r="P29">
        <f>(E29/L29)</f>
        <v>40.070667078443485</v>
      </c>
      <c r="Q29" t="s">
        <v>8317</v>
      </c>
      <c r="R29" t="s">
        <v>8318</v>
      </c>
      <c r="S29" s="10">
        <f>(J29/86400)+25569+(-5/24)</f>
        <v>42691.642870370364</v>
      </c>
      <c r="T29" s="10">
        <f>(I29/86400)+25569+(-5/24)</f>
        <v>42719.749999999993</v>
      </c>
    </row>
    <row r="30" spans="1:20" ht="43.2" hidden="1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>(E30/D30)</f>
        <v>10.2684514</v>
      </c>
      <c r="P30">
        <f>(E30/L30)</f>
        <v>1323.2540463917526</v>
      </c>
      <c r="Q30" t="s">
        <v>8315</v>
      </c>
      <c r="R30" t="s">
        <v>8316</v>
      </c>
      <c r="S30" s="10">
        <f>(J30/86400)+25569+(-5/24)</f>
        <v>41039.017268518517</v>
      </c>
      <c r="T30" s="10">
        <f>(I30/86400)+25569+(-5/24)</f>
        <v>41072.083333333328</v>
      </c>
    </row>
    <row r="31" spans="1:20" ht="43.2" hidden="1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>(E31/D31)</f>
        <v>10.146425000000001</v>
      </c>
      <c r="P31">
        <f>(E31/L31)</f>
        <v>56.970381807973048</v>
      </c>
      <c r="Q31" t="s">
        <v>8317</v>
      </c>
      <c r="R31" t="s">
        <v>8318</v>
      </c>
      <c r="S31" s="10">
        <f>(J31/86400)+25569+(-5/24)</f>
        <v>42068.000763888886</v>
      </c>
      <c r="T31" s="10">
        <f>(I31/86400)+25569+(-5/24)</f>
        <v>42096.957638888889</v>
      </c>
    </row>
    <row r="32" spans="1:20" ht="43.2" hidden="1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>(E32/D32)</f>
        <v>9.7813466666666677</v>
      </c>
      <c r="P32">
        <f>(E32/L32)</f>
        <v>21.640147492625371</v>
      </c>
      <c r="Q32" t="s">
        <v>8315</v>
      </c>
      <c r="R32" t="s">
        <v>8316</v>
      </c>
      <c r="S32" s="10">
        <f>(J32/86400)+25569+(-5/24)</f>
        <v>41315.912615740737</v>
      </c>
      <c r="T32" s="10">
        <f>(I32/86400)+25569+(-5/24)</f>
        <v>41346.625</v>
      </c>
    </row>
    <row r="33" spans="1:20" ht="43.2" hidden="1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>(E33/D33)</f>
        <v>9.7511200000000002</v>
      </c>
      <c r="P33">
        <f>(E33/L33)</f>
        <v>426.93169877408059</v>
      </c>
      <c r="Q33" t="s">
        <v>8317</v>
      </c>
      <c r="R33" t="s">
        <v>8318</v>
      </c>
      <c r="S33" s="10">
        <f>(J33/86400)+25569+(-5/24)</f>
        <v>42676.7971412037</v>
      </c>
      <c r="T33" s="10">
        <f>(I33/86400)+25569+(-5/24)</f>
        <v>42706.838807870365</v>
      </c>
    </row>
    <row r="34" spans="1:20" ht="57.6" hidden="1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>(E34/D34)</f>
        <v>9.56</v>
      </c>
      <c r="P34">
        <f>(E34/L34)</f>
        <v>27.576923076923077</v>
      </c>
      <c r="Q34" t="s">
        <v>8315</v>
      </c>
      <c r="R34" t="s">
        <v>8324</v>
      </c>
      <c r="S34" s="10">
        <f>(J34/86400)+25569+(-5/24)</f>
        <v>42658.601944444446</v>
      </c>
      <c r="T34" s="10">
        <f>(I34/86400)+25569+(-5/24)</f>
        <v>42683.643611111103</v>
      </c>
    </row>
    <row r="35" spans="1:20" ht="43.2" hidden="1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>(E35/D35)</f>
        <v>9.5103109999999997</v>
      </c>
      <c r="P35">
        <f>(E35/L35)</f>
        <v>65.891300230946882</v>
      </c>
      <c r="Q35" t="s">
        <v>8317</v>
      </c>
      <c r="R35" t="s">
        <v>8318</v>
      </c>
      <c r="S35" s="10">
        <f>(J35/86400)+25569+(-5/24)</f>
        <v>42033.37568287037</v>
      </c>
      <c r="T35" s="10">
        <f>(I35/86400)+25569+(-5/24)</f>
        <v>42063.37568287037</v>
      </c>
    </row>
    <row r="36" spans="1:20" ht="43.2" hidden="1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>(E36/D36)</f>
        <v>9.4483338095238096</v>
      </c>
      <c r="P36">
        <f>(E36/L36)</f>
        <v>164.79651993355483</v>
      </c>
      <c r="Q36" t="s">
        <v>8317</v>
      </c>
      <c r="R36" t="s">
        <v>8318</v>
      </c>
      <c r="S36" s="10">
        <f>(J36/86400)+25569+(-5/24)</f>
        <v>41873.583506944444</v>
      </c>
      <c r="T36" s="10">
        <f>(I36/86400)+25569+(-5/24)</f>
        <v>41903.583506944444</v>
      </c>
    </row>
    <row r="37" spans="1:20" ht="28.8" hidden="1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>(E37/D37)</f>
        <v>9.2154220000000002</v>
      </c>
      <c r="P37">
        <f>(E37/L37)</f>
        <v>192.38876826722338</v>
      </c>
      <c r="Q37" t="s">
        <v>8315</v>
      </c>
      <c r="R37" t="s">
        <v>8316</v>
      </c>
      <c r="S37" s="10">
        <f>(J37/86400)+25569+(-5/24)</f>
        <v>41312.672442129631</v>
      </c>
      <c r="T37" s="10">
        <f>(I37/86400)+25569+(-5/24)</f>
        <v>41342.672442129631</v>
      </c>
    </row>
    <row r="38" spans="1:20" ht="28.8" hidden="1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>(E38/D38)</f>
        <v>8.85</v>
      </c>
      <c r="P38">
        <f>(E38/L38)</f>
        <v>35.4</v>
      </c>
      <c r="Q38" t="s">
        <v>8330</v>
      </c>
      <c r="R38" t="s">
        <v>8331</v>
      </c>
      <c r="S38" s="10">
        <f>(J38/86400)+25569+(-5/24)</f>
        <v>42410.773668981477</v>
      </c>
      <c r="T38" s="10">
        <f>(I38/86400)+25569+(-5/24)</f>
        <v>42440.773668981477</v>
      </c>
    </row>
    <row r="39" spans="1:20" ht="43.2" hidden="1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>(E39/D39)</f>
        <v>8.7759999999999998</v>
      </c>
      <c r="P39">
        <f>(E39/L39)</f>
        <v>27.59748427672956</v>
      </c>
      <c r="Q39" t="s">
        <v>8315</v>
      </c>
      <c r="R39" t="s">
        <v>8324</v>
      </c>
      <c r="S39" s="10">
        <f>(J39/86400)+25569+(-5/24)</f>
        <v>41902.666099537033</v>
      </c>
      <c r="T39" s="10">
        <f>(I39/86400)+25569+(-5/24)</f>
        <v>41932.666099537033</v>
      </c>
    </row>
    <row r="40" spans="1:20" ht="43.2" hidden="1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>(E40/D40)</f>
        <v>8.1956399999999991</v>
      </c>
      <c r="P40">
        <f>(E40/L40)</f>
        <v>422.02059732234807</v>
      </c>
      <c r="Q40" t="s">
        <v>8315</v>
      </c>
      <c r="R40" t="s">
        <v>8316</v>
      </c>
      <c r="S40" s="10">
        <f>(J40/86400)+25569+(-5/24)</f>
        <v>42347.150150462963</v>
      </c>
      <c r="T40" s="10">
        <f>(I40/86400)+25569+(-5/24)</f>
        <v>42380.749999999993</v>
      </c>
    </row>
    <row r="41" spans="1:20" ht="43.2" hidden="1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>(E41/D41)</f>
        <v>8.1918387755102042</v>
      </c>
      <c r="P41">
        <f>(E41/L41)</f>
        <v>152.62361216730039</v>
      </c>
      <c r="Q41" t="s">
        <v>8315</v>
      </c>
      <c r="R41" t="s">
        <v>8316</v>
      </c>
      <c r="S41" s="10">
        <f>(J41/86400)+25569+(-5/24)</f>
        <v>41068.880173611113</v>
      </c>
      <c r="T41" s="10">
        <f>(I41/86400)+25569+(-5/24)</f>
        <v>41098.880173611113</v>
      </c>
    </row>
    <row r="42" spans="1:20" ht="43.2" hidden="1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>(E42/D42)</f>
        <v>8.0640000000000001</v>
      </c>
      <c r="P42">
        <f>(E42/L42)</f>
        <v>49.472392638036808</v>
      </c>
      <c r="Q42" t="s">
        <v>8317</v>
      </c>
      <c r="R42" t="s">
        <v>8318</v>
      </c>
      <c r="S42" s="10">
        <f>(J42/86400)+25569+(-5/24)</f>
        <v>42766.619212962956</v>
      </c>
      <c r="T42" s="10">
        <f>(I42/86400)+25569+(-5/24)</f>
        <v>42796.619212962956</v>
      </c>
    </row>
    <row r="43" spans="1:20" ht="28.8" hidden="1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>(E43/D43)</f>
        <v>8.0021100000000001</v>
      </c>
      <c r="P43">
        <f>(E43/L43)</f>
        <v>188.50671378091872</v>
      </c>
      <c r="Q43" t="s">
        <v>8315</v>
      </c>
      <c r="R43" t="s">
        <v>8316</v>
      </c>
      <c r="S43" s="10">
        <f>(J43/86400)+25569+(-5/24)</f>
        <v>42473.395937499998</v>
      </c>
      <c r="T43" s="10">
        <f>(I43/86400)+25569+(-5/24)</f>
        <v>42527.501388888886</v>
      </c>
    </row>
    <row r="44" spans="1:20" ht="43.2" hidden="1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>(E44/D44)</f>
        <v>7.8805550000000002</v>
      </c>
      <c r="P44">
        <f>(E44/L44)</f>
        <v>176.200223588597</v>
      </c>
      <c r="Q44" t="s">
        <v>8315</v>
      </c>
      <c r="R44" t="s">
        <v>8316</v>
      </c>
      <c r="S44" s="10">
        <f>(J44/86400)+25569+(-5/24)</f>
        <v>41730.376041666663</v>
      </c>
      <c r="T44" s="10">
        <f>(I44/86400)+25569+(-5/24)</f>
        <v>41760.376041666663</v>
      </c>
    </row>
    <row r="45" spans="1:20" ht="43.2" hidden="1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>(E45/D45)</f>
        <v>7.8608020000000005</v>
      </c>
      <c r="P45">
        <f>(E45/L45)</f>
        <v>71.592003642987251</v>
      </c>
      <c r="Q45" t="s">
        <v>8330</v>
      </c>
      <c r="R45" t="s">
        <v>8331</v>
      </c>
      <c r="S45" s="10">
        <f>(J45/86400)+25569+(-5/24)</f>
        <v>41759.714768518512</v>
      </c>
      <c r="T45" s="10">
        <f>(I45/86400)+25569+(-5/24)</f>
        <v>41789.714768518512</v>
      </c>
    </row>
    <row r="46" spans="1:20" ht="43.2" hidden="1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>(E46/D46)</f>
        <v>7.7949999999999999</v>
      </c>
      <c r="P46">
        <f>(E46/L46)</f>
        <v>37.11904761904762</v>
      </c>
      <c r="Q46" t="s">
        <v>8317</v>
      </c>
      <c r="R46" t="s">
        <v>8318</v>
      </c>
      <c r="S46" s="10">
        <f>(J46/86400)+25569+(-5/24)</f>
        <v>42759.516435185178</v>
      </c>
      <c r="T46" s="10">
        <f>(I46/86400)+25569+(-5/24)</f>
        <v>42780.516435185178</v>
      </c>
    </row>
    <row r="47" spans="1:20" ht="43.2" hidden="1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>(E47/D47)</f>
        <v>7.2024800000000004</v>
      </c>
      <c r="P47">
        <f>(E47/L47)</f>
        <v>107.82155688622754</v>
      </c>
      <c r="Q47" t="s">
        <v>8317</v>
      </c>
      <c r="R47" t="s">
        <v>8318</v>
      </c>
      <c r="S47" s="10">
        <f>(J47/86400)+25569+(-5/24)</f>
        <v>42725.661030092589</v>
      </c>
      <c r="T47" s="10">
        <f>(I47/86400)+25569+(-5/24)</f>
        <v>42745.707638888889</v>
      </c>
    </row>
    <row r="48" spans="1:20" ht="28.8" hidden="1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>(E48/D48)</f>
        <v>7.0418124999999998</v>
      </c>
      <c r="P48">
        <f>(E48/L48)</f>
        <v>39.066920943134534</v>
      </c>
      <c r="Q48" t="s">
        <v>8319</v>
      </c>
      <c r="R48" t="s">
        <v>8332</v>
      </c>
      <c r="S48" s="10">
        <f>(J48/86400)+25569+(-5/24)</f>
        <v>41184.640833333331</v>
      </c>
      <c r="T48" s="10">
        <f>(I48/86400)+25569+(-5/24)</f>
        <v>41214.640833333331</v>
      </c>
    </row>
    <row r="49" spans="1:20" ht="28.8" hidden="1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>(E49/D49)</f>
        <v>6.9894800000000004</v>
      </c>
      <c r="P49">
        <f>(E49/L49)</f>
        <v>842.10602409638557</v>
      </c>
      <c r="Q49" t="s">
        <v>8315</v>
      </c>
      <c r="R49" t="s">
        <v>8316</v>
      </c>
      <c r="S49" s="10">
        <f>(J49/86400)+25569+(-5/24)</f>
        <v>42394.372407407405</v>
      </c>
      <c r="T49" s="10">
        <f>(I49/86400)+25569+(-5/24)</f>
        <v>42440.999999999993</v>
      </c>
    </row>
    <row r="50" spans="1:20" ht="43.2" hidden="1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>(E50/D50)</f>
        <v>6.7447999999999997</v>
      </c>
      <c r="P50">
        <f>(E50/L50)</f>
        <v>70.848739495798313</v>
      </c>
      <c r="Q50" t="s">
        <v>8315</v>
      </c>
      <c r="R50" t="s">
        <v>8316</v>
      </c>
      <c r="S50" s="10">
        <f>(J50/86400)+25569+(-5/24)</f>
        <v>41200.803749999999</v>
      </c>
      <c r="T50" s="10">
        <f>(I50/86400)+25569+(-5/24)</f>
        <v>41230.845416666663</v>
      </c>
    </row>
    <row r="51" spans="1:20" ht="28.8" hidden="1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>(E51/D51)</f>
        <v>6.6155466666666669</v>
      </c>
      <c r="P51">
        <f>(E51/L51)</f>
        <v>43.333275109170302</v>
      </c>
      <c r="Q51" t="s">
        <v>8328</v>
      </c>
      <c r="R51" t="s">
        <v>8329</v>
      </c>
      <c r="S51" s="10">
        <f>(J51/86400)+25569+(-5/24)</f>
        <v>40765.833587962959</v>
      </c>
      <c r="T51" s="10">
        <f>(I51/86400)+25569+(-5/24)</f>
        <v>40795.833587962959</v>
      </c>
    </row>
    <row r="52" spans="1:20" ht="57.6" hidden="1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>(E52/D52)</f>
        <v>6.6139999999999999</v>
      </c>
      <c r="P52">
        <f>(E52/L52)</f>
        <v>21.900662251655628</v>
      </c>
      <c r="Q52" t="s">
        <v>8315</v>
      </c>
      <c r="R52" t="s">
        <v>8324</v>
      </c>
      <c r="S52" s="10">
        <f>(J52/86400)+25569+(-5/24)</f>
        <v>41150.693854166668</v>
      </c>
      <c r="T52" s="10">
        <f>(I52/86400)+25569+(-5/24)</f>
        <v>41164.957638888889</v>
      </c>
    </row>
    <row r="53" spans="1:20" ht="43.2" hidden="1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>(E53/D53)</f>
        <v>6.4666666666666668</v>
      </c>
      <c r="P53">
        <f>(E53/L53)</f>
        <v>21.555555555555557</v>
      </c>
      <c r="Q53" t="s">
        <v>8315</v>
      </c>
      <c r="R53" t="s">
        <v>8324</v>
      </c>
      <c r="S53" s="10">
        <f>(J53/86400)+25569+(-5/24)</f>
        <v>42304.621076388888</v>
      </c>
      <c r="T53" s="10">
        <f>(I53/86400)+25569+(-5/24)</f>
        <v>42334.662743055553</v>
      </c>
    </row>
    <row r="54" spans="1:20" ht="57.6" hidden="1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>(E54/D54)</f>
        <v>6.3613999999999997</v>
      </c>
      <c r="P54">
        <f>(E54/L54)</f>
        <v>94.103550295857985</v>
      </c>
      <c r="Q54" t="s">
        <v>8317</v>
      </c>
      <c r="R54" t="s">
        <v>8318</v>
      </c>
      <c r="S54" s="10">
        <f>(J54/86400)+25569+(-5/24)</f>
        <v>42505.728344907409</v>
      </c>
      <c r="T54" s="10">
        <f>(I54/86400)+25569+(-5/24)</f>
        <v>42540.749999999993</v>
      </c>
    </row>
    <row r="55" spans="1:20" ht="43.2" hidden="1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>(E55/D55)</f>
        <v>5.8535000000000004</v>
      </c>
      <c r="P55">
        <f>(E55/L55)</f>
        <v>222.99047619047619</v>
      </c>
      <c r="Q55" t="s">
        <v>8315</v>
      </c>
      <c r="R55" t="s">
        <v>8316</v>
      </c>
      <c r="S55" s="10">
        <f>(J55/86400)+25569+(-5/24)</f>
        <v>41099.758611111109</v>
      </c>
      <c r="T55" s="10">
        <f>(I55/86400)+25569+(-5/24)</f>
        <v>41133.916666666664</v>
      </c>
    </row>
    <row r="56" spans="1:20" ht="43.2" hidden="1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>(E56/D56)</f>
        <v>5.7907999999999999</v>
      </c>
      <c r="P56">
        <f>(E56/L56)</f>
        <v>61.375728669846318</v>
      </c>
      <c r="Q56" t="s">
        <v>8315</v>
      </c>
      <c r="R56" t="s">
        <v>8316</v>
      </c>
      <c r="S56" s="10">
        <f>(J56/86400)+25569+(-5/24)</f>
        <v>42557.584120370368</v>
      </c>
      <c r="T56" s="10">
        <f>(I56/86400)+25569+(-5/24)</f>
        <v>42587.584120370368</v>
      </c>
    </row>
    <row r="57" spans="1:20" ht="43.2" hidden="1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>(E57/D57)</f>
        <v>5.5877142857142861</v>
      </c>
      <c r="P57">
        <f>(E57/L57)</f>
        <v>58.379104477611939</v>
      </c>
      <c r="Q57" t="s">
        <v>8330</v>
      </c>
      <c r="R57" t="s">
        <v>8331</v>
      </c>
      <c r="S57" s="10">
        <f>(J57/86400)+25569+(-5/24)</f>
        <v>42741.476145833331</v>
      </c>
      <c r="T57" s="10">
        <f>(I57/86400)+25569+(-5/24)</f>
        <v>42771.476145833331</v>
      </c>
    </row>
    <row r="58" spans="1:20" ht="28.8" hidden="1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>(E58/D58)</f>
        <v>5.4334915642458101</v>
      </c>
      <c r="P58">
        <f>(E58/L58)</f>
        <v>116.35303146309367</v>
      </c>
      <c r="Q58" t="s">
        <v>8315</v>
      </c>
      <c r="R58" t="s">
        <v>8316</v>
      </c>
      <c r="S58" s="10">
        <f>(J58/86400)+25569+(-5/24)</f>
        <v>41803.672326388885</v>
      </c>
      <c r="T58" s="10">
        <f>(I58/86400)+25569+(-5/24)</f>
        <v>41843.672326388885</v>
      </c>
    </row>
    <row r="59" spans="1:20" ht="43.2" hidden="1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>(E59/D59)</f>
        <v>5.4215</v>
      </c>
      <c r="P59">
        <f>(E59/L59)</f>
        <v>41.228136882129277</v>
      </c>
      <c r="Q59" t="s">
        <v>8317</v>
      </c>
      <c r="R59" t="s">
        <v>8318</v>
      </c>
      <c r="S59" s="10">
        <f>(J59/86400)+25569+(-5/24)</f>
        <v>42163.417453703696</v>
      </c>
      <c r="T59" s="10">
        <f>(I59/86400)+25569+(-5/24)</f>
        <v>42190.916666666664</v>
      </c>
    </row>
    <row r="60" spans="1:20" ht="57.6" hidden="1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>(E60/D60)</f>
        <v>5.3737000000000004</v>
      </c>
      <c r="P60">
        <f>(E60/L60)</f>
        <v>61.203872437357631</v>
      </c>
      <c r="Q60" t="s">
        <v>8317</v>
      </c>
      <c r="R60" t="s">
        <v>8318</v>
      </c>
      <c r="S60" s="10">
        <f>(J60/86400)+25569+(-5/24)</f>
        <v>42425.54965277778</v>
      </c>
      <c r="T60" s="10">
        <f>(I60/86400)+25569+(-5/24)</f>
        <v>42455.507986111108</v>
      </c>
    </row>
    <row r="61" spans="1:20" ht="43.2" hidden="1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>(E61/D61)</f>
        <v>5.3710714285714287</v>
      </c>
      <c r="P61">
        <f>(E61/L61)</f>
        <v>22.116176470588236</v>
      </c>
      <c r="Q61" t="s">
        <v>8317</v>
      </c>
      <c r="R61" t="s">
        <v>8318</v>
      </c>
      <c r="S61" s="10">
        <f>(J61/86400)+25569+(-5/24)</f>
        <v>42371.408831018511</v>
      </c>
      <c r="T61" s="10">
        <f>(I61/86400)+25569+(-5/24)</f>
        <v>42401.408831018511</v>
      </c>
    </row>
    <row r="62" spans="1:20" ht="28.8" hidden="1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>(E62/D62)</f>
        <v>5.2609431428571432</v>
      </c>
      <c r="P62">
        <f>(E62/L62)</f>
        <v>54.883162444113267</v>
      </c>
      <c r="Q62" t="s">
        <v>8333</v>
      </c>
      <c r="R62" t="s">
        <v>8334</v>
      </c>
      <c r="S62" s="10">
        <f>(J62/86400)+25569+(-5/24)</f>
        <v>41842.708796296291</v>
      </c>
      <c r="T62" s="10">
        <f>(I62/86400)+25569+(-5/24)</f>
        <v>41877.708796296291</v>
      </c>
    </row>
    <row r="63" spans="1:20" ht="43.2" hidden="1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>(E63/D63)</f>
        <v>5.2416666666666663</v>
      </c>
      <c r="P63">
        <f>(E63/L63)</f>
        <v>44.171348314606739</v>
      </c>
      <c r="Q63" t="s">
        <v>8317</v>
      </c>
      <c r="R63" t="s">
        <v>8318</v>
      </c>
      <c r="S63" s="10">
        <f>(J63/86400)+25569+(-5/24)</f>
        <v>41879.692418981482</v>
      </c>
      <c r="T63" s="10">
        <f>(I63/86400)+25569+(-5/24)</f>
        <v>41914.692418981482</v>
      </c>
    </row>
    <row r="64" spans="1:20" ht="43.2" hidden="1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>(E64/D64)</f>
        <v>5.2073254999999996</v>
      </c>
      <c r="P64">
        <f>(E64/L64)</f>
        <v>48.104623556581984</v>
      </c>
      <c r="Q64" t="s">
        <v>8333</v>
      </c>
      <c r="R64" t="s">
        <v>8334</v>
      </c>
      <c r="S64" s="10">
        <f>(J64/86400)+25569+(-5/24)</f>
        <v>41666.716377314813</v>
      </c>
      <c r="T64" s="10">
        <f>(I64/86400)+25569+(-5/24)</f>
        <v>41706.716377314813</v>
      </c>
    </row>
    <row r="65" spans="1:20" ht="43.2" hidden="1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>(E65/D65)</f>
        <v>5.0780000000000003</v>
      </c>
      <c r="P65">
        <f>(E65/L65)</f>
        <v>101.56</v>
      </c>
      <c r="Q65" t="s">
        <v>8315</v>
      </c>
      <c r="R65" t="s">
        <v>8316</v>
      </c>
      <c r="S65" s="10">
        <f>(J65/86400)+25569+(-5/24)</f>
        <v>42289.748842592591</v>
      </c>
      <c r="T65" s="10">
        <f>(I65/86400)+25569+(-5/24)</f>
        <v>42319.790509259255</v>
      </c>
    </row>
    <row r="66" spans="1:20" ht="43.2" hidden="1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>(E66/D66)</f>
        <v>5.0620938628158845</v>
      </c>
      <c r="P66">
        <f>(E66/L66)</f>
        <v>36.326424870466319</v>
      </c>
      <c r="Q66" t="s">
        <v>8315</v>
      </c>
      <c r="R66" t="s">
        <v>8316</v>
      </c>
      <c r="S66" s="10">
        <f>(J66/86400)+25569+(-5/24)</f>
        <v>42660.968483796292</v>
      </c>
      <c r="T66" s="10">
        <f>(I66/86400)+25569+(-5/24)</f>
        <v>42714.999305555553</v>
      </c>
    </row>
    <row r="67" spans="1:20" ht="43.2" hidden="1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>(E67/D67)</f>
        <v>5.0324999999999998</v>
      </c>
      <c r="P67">
        <f>(E67/L67)</f>
        <v>68.625</v>
      </c>
      <c r="Q67" t="s">
        <v>8317</v>
      </c>
      <c r="R67" t="s">
        <v>8318</v>
      </c>
      <c r="S67" s="10">
        <f>(J67/86400)+25569+(-5/24)</f>
        <v>42467.579861111109</v>
      </c>
      <c r="T67" s="10">
        <f>(I67/86400)+25569+(-5/24)</f>
        <v>42481.708333333336</v>
      </c>
    </row>
    <row r="68" spans="1:20" ht="57.6" hidden="1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>(E68/D68)</f>
        <v>4.9652000000000003</v>
      </c>
      <c r="P68">
        <f>(E68/L68)</f>
        <v>51.720833333333331</v>
      </c>
      <c r="Q68" t="s">
        <v>8319</v>
      </c>
      <c r="R68" t="s">
        <v>8320</v>
      </c>
      <c r="S68" s="10">
        <f>(J68/86400)+25569+(-5/24)</f>
        <v>41399.787893518514</v>
      </c>
      <c r="T68" s="10">
        <f>(I68/86400)+25569+(-5/24)</f>
        <v>41420.787893518514</v>
      </c>
    </row>
    <row r="69" spans="1:20" ht="43.2" hidden="1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>(E69/D69)</f>
        <v>4.9580000000000002</v>
      </c>
      <c r="P69">
        <f>(E69/L69)</f>
        <v>25.091093117408906</v>
      </c>
      <c r="Q69" t="s">
        <v>8317</v>
      </c>
      <c r="R69" t="s">
        <v>8318</v>
      </c>
      <c r="S69" s="10">
        <f>(J69/86400)+25569+(-5/24)</f>
        <v>41806.585740740738</v>
      </c>
      <c r="T69" s="10">
        <f>(I69/86400)+25569+(-5/24)</f>
        <v>41838.916666666664</v>
      </c>
    </row>
    <row r="70" spans="1:20" ht="43.2" hidden="1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>(E70/D70)</f>
        <v>4.9491375</v>
      </c>
      <c r="P70">
        <f>(E70/L70)</f>
        <v>173.57781674704077</v>
      </c>
      <c r="Q70" t="s">
        <v>8315</v>
      </c>
      <c r="R70" t="s">
        <v>8316</v>
      </c>
      <c r="S70" s="10">
        <f>(J70/86400)+25569+(-5/24)</f>
        <v>42499.752476851849</v>
      </c>
      <c r="T70" s="10">
        <f>(I70/86400)+25569+(-5/24)</f>
        <v>42559.752476851849</v>
      </c>
    </row>
    <row r="71" spans="1:20" ht="43.2" hidden="1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>(E71/D71)</f>
        <v>4.9321000000000002</v>
      </c>
      <c r="P71">
        <f>(E71/L71)</f>
        <v>69.760961810466767</v>
      </c>
      <c r="Q71" t="s">
        <v>8315</v>
      </c>
      <c r="R71" t="s">
        <v>8316</v>
      </c>
      <c r="S71" s="10">
        <f>(J71/86400)+25569+(-5/24)</f>
        <v>42198.468321759261</v>
      </c>
      <c r="T71" s="10">
        <f>(I71/86400)+25569+(-5/24)</f>
        <v>42223.468321759261</v>
      </c>
    </row>
    <row r="72" spans="1:20" ht="43.2" hidden="1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>(E72/D72)</f>
        <v>4.8927777777777779</v>
      </c>
      <c r="P72">
        <f>(E72/L72)</f>
        <v>31.566308243727597</v>
      </c>
      <c r="Q72" t="s">
        <v>8317</v>
      </c>
      <c r="R72" t="s">
        <v>8318</v>
      </c>
      <c r="S72" s="10">
        <f>(J72/86400)+25569+(-5/24)</f>
        <v>42745.157141203701</v>
      </c>
      <c r="T72" s="10">
        <f>(I72/86400)+25569+(-5/24)</f>
        <v>42774.999999999993</v>
      </c>
    </row>
    <row r="73" spans="1:20" ht="57.6" hidden="1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>(E73/D73)</f>
        <v>4.8490975000000001</v>
      </c>
      <c r="P73">
        <f>(E73/L73)</f>
        <v>108.96848314606741</v>
      </c>
      <c r="Q73" t="s">
        <v>8315</v>
      </c>
      <c r="R73" t="s">
        <v>8316</v>
      </c>
      <c r="S73" s="10">
        <f>(J73/86400)+25569+(-5/24)</f>
        <v>42605.500243055554</v>
      </c>
      <c r="T73" s="10">
        <f>(I73/86400)+25569+(-5/24)</f>
        <v>42635.500243055554</v>
      </c>
    </row>
    <row r="74" spans="1:20" ht="43.2" hidden="1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>(E74/D74)</f>
        <v>4.8402000000000003</v>
      </c>
      <c r="P74">
        <f>(E74/L74)</f>
        <v>82.316326530612244</v>
      </c>
      <c r="Q74" t="s">
        <v>8330</v>
      </c>
      <c r="R74" t="s">
        <v>8331</v>
      </c>
      <c r="S74" s="10">
        <f>(J74/86400)+25569+(-5/24)</f>
        <v>42391.266956018517</v>
      </c>
      <c r="T74" s="10">
        <f>(I74/86400)+25569+(-5/24)</f>
        <v>42415.416666666664</v>
      </c>
    </row>
    <row r="75" spans="1:20" ht="43.2" hidden="1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>(E75/D75)</f>
        <v>4.7327000000000004</v>
      </c>
      <c r="P75">
        <f>(E75/L75)</f>
        <v>278.39411764705881</v>
      </c>
      <c r="Q75" t="s">
        <v>8315</v>
      </c>
      <c r="R75" t="s">
        <v>8316</v>
      </c>
      <c r="S75" s="10">
        <f>(J75/86400)+25569+(-5/24)</f>
        <v>42114.863171296289</v>
      </c>
      <c r="T75" s="10">
        <f>(I75/86400)+25569+(-5/24)</f>
        <v>42154.863171296289</v>
      </c>
    </row>
    <row r="76" spans="1:20" ht="43.2" hidden="1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>(E76/D76)</f>
        <v>4.5979999999999999</v>
      </c>
      <c r="P76">
        <f>(E76/L76)</f>
        <v>11.67005076142132</v>
      </c>
      <c r="Q76" t="s">
        <v>8317</v>
      </c>
      <c r="R76" t="s">
        <v>8318</v>
      </c>
      <c r="S76" s="10">
        <f>(J76/86400)+25569+(-5/24)</f>
        <v>42752.439444444441</v>
      </c>
      <c r="T76" s="10">
        <f>(I76/86400)+25569+(-5/24)</f>
        <v>42759.439444444441</v>
      </c>
    </row>
    <row r="77" spans="1:20" ht="43.2" hidden="1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>(E77/D77)</f>
        <v>4.577466666666667</v>
      </c>
      <c r="P77">
        <f>(E77/L77)</f>
        <v>23.275254237288134</v>
      </c>
      <c r="Q77" t="s">
        <v>8322</v>
      </c>
      <c r="R77" t="s">
        <v>8335</v>
      </c>
      <c r="S77" s="10">
        <f>(J77/86400)+25569+(-5/24)</f>
        <v>41885.270509259259</v>
      </c>
      <c r="T77" s="10">
        <f>(I77/86400)+25569+(-5/24)</f>
        <v>41915.270509259259</v>
      </c>
    </row>
    <row r="78" spans="1:20" ht="43.2" hidden="1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>(E78/D78)</f>
        <v>4.5641449999999999</v>
      </c>
      <c r="P78">
        <f>(E78/L78)</f>
        <v>52.622732513451197</v>
      </c>
      <c r="Q78" t="s">
        <v>8328</v>
      </c>
      <c r="R78" t="s">
        <v>8329</v>
      </c>
      <c r="S78" s="10">
        <f>(J78/86400)+25569+(-5/24)</f>
        <v>40959.526064814811</v>
      </c>
      <c r="T78" s="10">
        <f>(I78/86400)+25569+(-5/24)</f>
        <v>40989.916666666664</v>
      </c>
    </row>
    <row r="79" spans="1:20" ht="57.6" hidden="1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>(E79/D79)</f>
        <v>4.5237333333333334</v>
      </c>
      <c r="P79">
        <f>(E79/L79)</f>
        <v>75.647714604236342</v>
      </c>
      <c r="Q79" t="s">
        <v>8317</v>
      </c>
      <c r="R79" t="s">
        <v>8318</v>
      </c>
      <c r="S79" s="10">
        <f>(J79/86400)+25569+(-5/24)</f>
        <v>42664.197592592587</v>
      </c>
      <c r="T79" s="10">
        <f>(I79/86400)+25569+(-5/24)</f>
        <v>42694.999305555553</v>
      </c>
    </row>
    <row r="80" spans="1:20" ht="57.6" hidden="1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>(E80/D80)</f>
        <v>4.288397837837838</v>
      </c>
      <c r="P80">
        <f>(E80/L80)</f>
        <v>64.816470588235291</v>
      </c>
      <c r="Q80" t="s">
        <v>8319</v>
      </c>
      <c r="R80" t="s">
        <v>8336</v>
      </c>
      <c r="S80" s="10">
        <f>(J80/86400)+25569+(-5/24)</f>
        <v>41324.585821759254</v>
      </c>
      <c r="T80" s="10">
        <f>(I80/86400)+25569+(-5/24)</f>
        <v>41354.54415509259</v>
      </c>
    </row>
    <row r="81" spans="1:20" ht="57.6" hidden="1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>(E81/D81)</f>
        <v>4.2720000000000002</v>
      </c>
      <c r="P81">
        <f>(E81/L81)</f>
        <v>31.691394658753708</v>
      </c>
      <c r="Q81" t="s">
        <v>8333</v>
      </c>
      <c r="R81" t="s">
        <v>8334</v>
      </c>
      <c r="S81" s="10">
        <f>(J81/86400)+25569+(-5/24)</f>
        <v>42654.26149305555</v>
      </c>
      <c r="T81" s="10">
        <f>(I81/86400)+25569+(-5/24)</f>
        <v>42685.958333333336</v>
      </c>
    </row>
    <row r="82" spans="1:20" ht="43.2" hidden="1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>(E82/D82)</f>
        <v>4.24</v>
      </c>
      <c r="P82">
        <f>(E82/L82)</f>
        <v>21.2</v>
      </c>
      <c r="Q82" t="s">
        <v>8319</v>
      </c>
      <c r="R82" t="s">
        <v>8320</v>
      </c>
      <c r="S82" s="10">
        <f>(J82/86400)+25569+(-5/24)</f>
        <v>42141.554467592585</v>
      </c>
      <c r="T82" s="10">
        <f>(I82/86400)+25569+(-5/24)</f>
        <v>42163.874999999993</v>
      </c>
    </row>
    <row r="83" spans="1:20" ht="43.2" hidden="1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>(E83/D83)</f>
        <v>4.2051249999999998</v>
      </c>
      <c r="P83">
        <f>(E83/L83)</f>
        <v>164.90686274509804</v>
      </c>
      <c r="Q83" t="s">
        <v>8315</v>
      </c>
      <c r="R83" t="s">
        <v>8316</v>
      </c>
      <c r="S83" s="10">
        <f>(J83/86400)+25569+(-5/24)</f>
        <v>41424.062743055554</v>
      </c>
      <c r="T83" s="10">
        <f>(I83/86400)+25569+(-5/24)</f>
        <v>41456.541666666664</v>
      </c>
    </row>
    <row r="84" spans="1:20" ht="43.2" hidden="1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>(E84/D84)</f>
        <v>4.1773333333333333</v>
      </c>
      <c r="P84">
        <f>(E84/L84)</f>
        <v>84.905149051490511</v>
      </c>
      <c r="Q84" t="s">
        <v>8330</v>
      </c>
      <c r="R84" t="s">
        <v>8331</v>
      </c>
      <c r="S84" s="10">
        <f>(J84/86400)+25569+(-5/24)</f>
        <v>42221.465995370367</v>
      </c>
      <c r="T84" s="10">
        <f>(I84/86400)+25569+(-5/24)</f>
        <v>42251.465995370367</v>
      </c>
    </row>
    <row r="85" spans="1:20" ht="43.2" hidden="1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>(E85/D85)</f>
        <v>4.1217692027666546</v>
      </c>
      <c r="P85">
        <f>(E85/L85)</f>
        <v>44.056420233463037</v>
      </c>
      <c r="Q85" t="s">
        <v>8317</v>
      </c>
      <c r="R85" t="s">
        <v>8318</v>
      </c>
      <c r="S85" s="10">
        <f>(J85/86400)+25569+(-5/24)</f>
        <v>42633.377789351849</v>
      </c>
      <c r="T85" s="10">
        <f>(I85/86400)+25569+(-5/24)</f>
        <v>42668.499999999993</v>
      </c>
    </row>
    <row r="86" spans="1:20" ht="43.2" hidden="1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>(E86/D86)</f>
        <v>4.0776923076923079</v>
      </c>
      <c r="P86">
        <f>(E86/L86)</f>
        <v>33.550632911392405</v>
      </c>
      <c r="Q86" t="s">
        <v>8317</v>
      </c>
      <c r="R86" t="s">
        <v>8318</v>
      </c>
      <c r="S86" s="10">
        <f>(J86/86400)+25569+(-5/24)</f>
        <v>41965.408321759256</v>
      </c>
      <c r="T86" s="10">
        <f>(I86/86400)+25569+(-5/24)</f>
        <v>41995.408321759256</v>
      </c>
    </row>
    <row r="87" spans="1:20" ht="43.2" hidden="1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>(E87/D87)</f>
        <v>4.077</v>
      </c>
      <c r="P87">
        <f>(E87/L87)</f>
        <v>81.949748743718587</v>
      </c>
      <c r="Q87" t="s">
        <v>8315</v>
      </c>
      <c r="R87" t="s">
        <v>8324</v>
      </c>
      <c r="S87" s="10">
        <f>(J87/86400)+25569+(-5/24)</f>
        <v>42184.666342592587</v>
      </c>
      <c r="T87" s="10">
        <f>(I87/86400)+25569+(-5/24)</f>
        <v>42227.874999999993</v>
      </c>
    </row>
    <row r="88" spans="1:20" ht="57.6" hidden="1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>(E88/D88)</f>
        <v>4.0357653061224488</v>
      </c>
      <c r="P88">
        <f>(E88/L88)</f>
        <v>82.396874999999994</v>
      </c>
      <c r="Q88" t="s">
        <v>8317</v>
      </c>
      <c r="R88" t="s">
        <v>8318</v>
      </c>
      <c r="S88" s="10">
        <f>(J88/86400)+25569+(-5/24)</f>
        <v>42234.416562499995</v>
      </c>
      <c r="T88" s="10">
        <f>(I88/86400)+25569+(-5/24)</f>
        <v>42264.416562499995</v>
      </c>
    </row>
    <row r="89" spans="1:20" ht="43.2" hidden="1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>(E89/D89)</f>
        <v>4.0232999999999999</v>
      </c>
      <c r="P89">
        <f>(E89/L89)</f>
        <v>245.02436053593178</v>
      </c>
      <c r="Q89" t="s">
        <v>8315</v>
      </c>
      <c r="R89" t="s">
        <v>8316</v>
      </c>
      <c r="S89" s="10">
        <f>(J89/86400)+25569+(-5/24)</f>
        <v>42311.008564814816</v>
      </c>
      <c r="T89" s="10">
        <f>(I89/86400)+25569+(-5/24)</f>
        <v>42357.124305555553</v>
      </c>
    </row>
    <row r="90" spans="1:20" ht="43.2" hidden="1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>(E90/D90)</f>
        <v>3.9859528571428569</v>
      </c>
      <c r="P90">
        <f>(E90/L90)</f>
        <v>577.27593103448271</v>
      </c>
      <c r="Q90" t="s">
        <v>8315</v>
      </c>
      <c r="R90" t="s">
        <v>8316</v>
      </c>
      <c r="S90" s="10">
        <f>(J90/86400)+25569+(-5/24)</f>
        <v>41020.063437500001</v>
      </c>
      <c r="T90" s="10">
        <f>(I90/86400)+25569+(-5/24)</f>
        <v>41052.583333333328</v>
      </c>
    </row>
    <row r="91" spans="1:20" ht="43.2" hidden="1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>(E91/D91)</f>
        <v>3.9249999999999998</v>
      </c>
      <c r="P91">
        <f>(E91/L91)</f>
        <v>60.384615384615387</v>
      </c>
      <c r="Q91" t="s">
        <v>8325</v>
      </c>
      <c r="R91" t="s">
        <v>8326</v>
      </c>
      <c r="S91" s="10">
        <f>(J91/86400)+25569+(-5/24)</f>
        <v>40996.936539351846</v>
      </c>
      <c r="T91" s="10">
        <f>(I91/86400)+25569+(-5/24)</f>
        <v>41049.915972222218</v>
      </c>
    </row>
    <row r="92" spans="1:20" ht="57.6" hidden="1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>(E92/D92)</f>
        <v>3.868199871794872</v>
      </c>
      <c r="P92">
        <f>(E92/L92)</f>
        <v>593.93620078740162</v>
      </c>
      <c r="Q92" t="s">
        <v>8315</v>
      </c>
      <c r="R92" t="s">
        <v>8316</v>
      </c>
      <c r="S92" s="10">
        <f>(J92/86400)+25569+(-5/24)</f>
        <v>42075.921678240738</v>
      </c>
      <c r="T92" s="10">
        <f>(I92/86400)+25569+(-5/24)</f>
        <v>42131.081944444442</v>
      </c>
    </row>
    <row r="93" spans="1:20" ht="43.2" hidden="1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>(E93/D93)</f>
        <v>3.8515000000000001</v>
      </c>
      <c r="P93">
        <f>(E93/L93)</f>
        <v>32.095833333333331</v>
      </c>
      <c r="Q93" t="s">
        <v>8325</v>
      </c>
      <c r="R93" t="s">
        <v>8337</v>
      </c>
      <c r="S93" s="10">
        <f>(J93/86400)+25569+(-5/24)</f>
        <v>41304.624861111108</v>
      </c>
      <c r="T93" s="10">
        <f>(I93/86400)+25569+(-5/24)</f>
        <v>41334.624861111108</v>
      </c>
    </row>
    <row r="94" spans="1:20" ht="43.2" hidden="1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>(E94/D94)</f>
        <v>3.8409090909090908</v>
      </c>
      <c r="P94">
        <f>(E94/L94)</f>
        <v>22.120418848167539</v>
      </c>
      <c r="Q94" t="s">
        <v>8315</v>
      </c>
      <c r="R94" t="s">
        <v>8316</v>
      </c>
      <c r="S94" s="10">
        <f>(J94/86400)+25569+(-5/24)</f>
        <v>41719.679594907408</v>
      </c>
      <c r="T94" s="10">
        <f>(I94/86400)+25569+(-5/24)</f>
        <v>41764.679594907408</v>
      </c>
    </row>
    <row r="95" spans="1:20" ht="43.2" hidden="1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>(E95/D95)</f>
        <v>3.8271818181818182</v>
      </c>
      <c r="P95">
        <f>(E95/L95)</f>
        <v>15.035357142857142</v>
      </c>
      <c r="Q95" t="s">
        <v>8319</v>
      </c>
      <c r="R95" t="s">
        <v>8332</v>
      </c>
      <c r="S95" s="10">
        <f>(J95/86400)+25569+(-5/24)</f>
        <v>41276.638483796291</v>
      </c>
      <c r="T95" s="10">
        <f>(I95/86400)+25569+(-5/24)</f>
        <v>41290.638483796291</v>
      </c>
    </row>
    <row r="96" spans="1:20" ht="43.2" hidden="1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>(E96/D96)</f>
        <v>3.8212909090909091</v>
      </c>
      <c r="P96">
        <f>(E96/L96)</f>
        <v>128.38790470372632</v>
      </c>
      <c r="Q96" t="s">
        <v>8315</v>
      </c>
      <c r="R96" t="s">
        <v>8316</v>
      </c>
      <c r="S96" s="10">
        <f>(J96/86400)+25569+(-5/24)</f>
        <v>42136.001342592594</v>
      </c>
      <c r="T96" s="10">
        <f>(I96/86400)+25569+(-5/24)</f>
        <v>42167.624999999993</v>
      </c>
    </row>
    <row r="97" spans="1:20" ht="43.2" hidden="1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>(E97/D97)</f>
        <v>3.80525</v>
      </c>
      <c r="P97">
        <f>(E97/L97)</f>
        <v>188.37871287128712</v>
      </c>
      <c r="Q97" t="s">
        <v>8317</v>
      </c>
      <c r="R97" t="s">
        <v>8318</v>
      </c>
      <c r="S97" s="10">
        <f>(J97/86400)+25569+(-5/24)</f>
        <v>41968.621493055551</v>
      </c>
      <c r="T97" s="10">
        <f>(I97/86400)+25569+(-5/24)</f>
        <v>41993.833333333336</v>
      </c>
    </row>
    <row r="98" spans="1:20" ht="43.2" hidden="1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>(E98/D98)</f>
        <v>3.7773333333333334</v>
      </c>
      <c r="P98">
        <f>(E98/L98)</f>
        <v>40.762589928057551</v>
      </c>
      <c r="Q98" t="s">
        <v>8328</v>
      </c>
      <c r="R98" t="s">
        <v>8338</v>
      </c>
      <c r="S98" s="10">
        <f>(J98/86400)+25569+(-5/24)</f>
        <v>42522.581469907404</v>
      </c>
      <c r="T98" s="10">
        <f>(I98/86400)+25569+(-5/24)</f>
        <v>42551.581469907404</v>
      </c>
    </row>
    <row r="99" spans="1:20" ht="43.2" hidden="1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>(E99/D99)</f>
        <v>3.7702</v>
      </c>
      <c r="P99">
        <f>(E99/L99)</f>
        <v>65.00344827586207</v>
      </c>
      <c r="Q99" t="s">
        <v>8317</v>
      </c>
      <c r="R99" t="s">
        <v>8318</v>
      </c>
      <c r="S99" s="10">
        <f>(J99/86400)+25569+(-5/24)</f>
        <v>42647.610486111109</v>
      </c>
      <c r="T99" s="10">
        <f>(I99/86400)+25569+(-5/24)</f>
        <v>42659.645833333336</v>
      </c>
    </row>
    <row r="100" spans="1:20" ht="43.2" hidden="1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>(E100/D100)</f>
        <v>3.7549600000000001</v>
      </c>
      <c r="P100">
        <f>(E100/L100)</f>
        <v>186.81393034825871</v>
      </c>
      <c r="Q100" t="s">
        <v>8315</v>
      </c>
      <c r="R100" t="s">
        <v>8316</v>
      </c>
      <c r="S100" s="10">
        <f>(J100/86400)+25569+(-5/24)</f>
        <v>41445.125798611109</v>
      </c>
      <c r="T100" s="10">
        <f>(I100/86400)+25569+(-5/24)</f>
        <v>41505.125798611109</v>
      </c>
    </row>
    <row r="101" spans="1:20" ht="43.2" hidden="1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>(E101/D101)</f>
        <v>3.7012999999999998</v>
      </c>
      <c r="P101">
        <f>(E101/L101)</f>
        <v>182.78024691358024</v>
      </c>
      <c r="Q101" t="s">
        <v>8315</v>
      </c>
      <c r="R101" t="s">
        <v>8316</v>
      </c>
      <c r="S101" s="10">
        <f>(J101/86400)+25569+(-5/24)</f>
        <v>41730.455196759256</v>
      </c>
      <c r="T101" s="10">
        <f>(I101/86400)+25569+(-5/24)</f>
        <v>41760.455196759256</v>
      </c>
    </row>
    <row r="102" spans="1:20" ht="43.2" hidden="1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>(E102/D102)</f>
        <v>3.6120000000000001</v>
      </c>
      <c r="P102">
        <f>(E102/L102)</f>
        <v>96.063829787234042</v>
      </c>
      <c r="Q102" t="s">
        <v>8315</v>
      </c>
      <c r="R102" t="s">
        <v>8316</v>
      </c>
      <c r="S102" s="10">
        <f>(J102/86400)+25569+(-5/24)</f>
        <v>41847.813437500001</v>
      </c>
      <c r="T102" s="10">
        <f>(I102/86400)+25569+(-5/24)</f>
        <v>41877.813437500001</v>
      </c>
    </row>
    <row r="103" spans="1:20" ht="28.8" hidden="1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>(E103/D103)</f>
        <v>3.5482402000000004</v>
      </c>
      <c r="P103">
        <f>(E103/L103)</f>
        <v>91.214401028277635</v>
      </c>
      <c r="Q103" t="s">
        <v>8315</v>
      </c>
      <c r="R103" t="s">
        <v>8316</v>
      </c>
      <c r="S103" s="10">
        <f>(J103/86400)+25569+(-5/24)</f>
        <v>42423.334050925921</v>
      </c>
      <c r="T103" s="10">
        <f>(I103/86400)+25569+(-5/24)</f>
        <v>42463.292384259257</v>
      </c>
    </row>
    <row r="104" spans="1:20" ht="43.2" hidden="1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>(E104/D104)</f>
        <v>3.5461999999999998</v>
      </c>
      <c r="P104">
        <f>(E104/L104)</f>
        <v>89.100502512562812</v>
      </c>
      <c r="Q104" t="s">
        <v>8315</v>
      </c>
      <c r="R104" t="s">
        <v>8324</v>
      </c>
      <c r="S104" s="10">
        <f>(J104/86400)+25569+(-5/24)</f>
        <v>41667.614953703705</v>
      </c>
      <c r="T104" s="10">
        <f>(I104/86400)+25569+(-5/24)</f>
        <v>41697.75</v>
      </c>
    </row>
    <row r="105" spans="1:20" ht="43.2" hidden="1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>(E105/D105)</f>
        <v>3.5304799999999998</v>
      </c>
      <c r="P105">
        <f>(E105/L105)</f>
        <v>326.29205175600737</v>
      </c>
      <c r="Q105" t="s">
        <v>8315</v>
      </c>
      <c r="R105" t="s">
        <v>8316</v>
      </c>
      <c r="S105" s="10">
        <f>(J105/86400)+25569+(-5/24)</f>
        <v>42374.875613425924</v>
      </c>
      <c r="T105" s="10">
        <f>(I105/86400)+25569+(-5/24)</f>
        <v>42419.875613425924</v>
      </c>
    </row>
    <row r="106" spans="1:20" ht="43.2" hidden="1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>(E106/D106)</f>
        <v>3.5292777777777777</v>
      </c>
      <c r="P106">
        <f>(E106/L106)</f>
        <v>64.625635808748726</v>
      </c>
      <c r="Q106" t="s">
        <v>8317</v>
      </c>
      <c r="R106" t="s">
        <v>8318</v>
      </c>
      <c r="S106" s="10">
        <f>(J106/86400)+25569+(-5/24)</f>
        <v>41914.794942129629</v>
      </c>
      <c r="T106" s="10">
        <f>(I106/86400)+25569+(-5/24)</f>
        <v>41955.124305555553</v>
      </c>
    </row>
    <row r="107" spans="1:20" ht="43.2" hidden="1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>(E107/D107)</f>
        <v>3.5180366666666667</v>
      </c>
      <c r="P107">
        <f>(E107/L107)</f>
        <v>22.079728033472804</v>
      </c>
      <c r="Q107" t="s">
        <v>8319</v>
      </c>
      <c r="R107" t="s">
        <v>8332</v>
      </c>
      <c r="S107" s="10">
        <f>(J107/86400)+25569+(-5/24)</f>
        <v>42271.043645833335</v>
      </c>
      <c r="T107" s="10">
        <f>(I107/86400)+25569+(-5/24)</f>
        <v>42293.958333333336</v>
      </c>
    </row>
    <row r="108" spans="1:20" ht="43.2" hidden="1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>(E108/D108)</f>
        <v>3.50844625</v>
      </c>
      <c r="P108">
        <f>(E108/L108)</f>
        <v>71.237487309644663</v>
      </c>
      <c r="Q108" t="s">
        <v>8322</v>
      </c>
      <c r="R108" t="s">
        <v>8335</v>
      </c>
      <c r="S108" s="10">
        <f>(J108/86400)+25569+(-5/24)</f>
        <v>41391.574571759258</v>
      </c>
      <c r="T108" s="10">
        <f>(I108/86400)+25569+(-5/24)</f>
        <v>41421.082638888889</v>
      </c>
    </row>
    <row r="109" spans="1:20" ht="43.2" hidden="1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(E109/D109)</f>
        <v>3.5016666666666665</v>
      </c>
      <c r="P109">
        <f>(E109/L109)</f>
        <v>75.035714285714292</v>
      </c>
      <c r="Q109" t="s">
        <v>8319</v>
      </c>
      <c r="R109" t="s">
        <v>8320</v>
      </c>
      <c r="S109" s="10">
        <f>(J109/86400)+25569+(-5/24)</f>
        <v>40564.824178240735</v>
      </c>
      <c r="T109" s="10">
        <f>(I109/86400)+25569+(-5/24)</f>
        <v>40579.824178240735</v>
      </c>
    </row>
    <row r="110" spans="1:20" ht="43.2" hidden="1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>(E110/D110)</f>
        <v>3.4801799999999998</v>
      </c>
      <c r="P110">
        <f>(E110/L110)</f>
        <v>511.79117647058825</v>
      </c>
      <c r="Q110" t="s">
        <v>8315</v>
      </c>
      <c r="R110" t="s">
        <v>8316</v>
      </c>
      <c r="S110" s="10">
        <f>(J110/86400)+25569+(-5/24)</f>
        <v>42157.043495370366</v>
      </c>
      <c r="T110" s="10">
        <f>(I110/86400)+25569+(-5/24)</f>
        <v>42197.043495370366</v>
      </c>
    </row>
    <row r="111" spans="1:20" ht="28.8" hidden="1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>(E111/D111)</f>
        <v>3.4660000000000002</v>
      </c>
      <c r="P111">
        <f>(E111/L111)</f>
        <v>29.310782241014799</v>
      </c>
      <c r="Q111" t="s">
        <v>8315</v>
      </c>
      <c r="R111" t="s">
        <v>8316</v>
      </c>
      <c r="S111" s="10">
        <f>(J111/86400)+25569+(-5/24)</f>
        <v>41438.691261574073</v>
      </c>
      <c r="T111" s="10">
        <f>(I111/86400)+25569+(-5/24)</f>
        <v>41468.691261574073</v>
      </c>
    </row>
    <row r="112" spans="1:20" ht="28.8" hidden="1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>(E112/D112)</f>
        <v>3.4209999999999998</v>
      </c>
      <c r="P112">
        <f>(E112/L112)</f>
        <v>43.031446540880502</v>
      </c>
      <c r="Q112" t="s">
        <v>8319</v>
      </c>
      <c r="R112" t="s">
        <v>8332</v>
      </c>
      <c r="S112" s="10">
        <f>(J112/86400)+25569+(-5/24)</f>
        <v>42611.274872685179</v>
      </c>
      <c r="T112" s="10">
        <f>(I112/86400)+25569+(-5/24)</f>
        <v>42625.274872685179</v>
      </c>
    </row>
    <row r="113" spans="1:20" ht="43.2" hidden="1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>(E113/D113)</f>
        <v>3.3870588235294119</v>
      </c>
      <c r="P113">
        <f>(E113/L113)</f>
        <v>62.586956521739133</v>
      </c>
      <c r="Q113" t="s">
        <v>8322</v>
      </c>
      <c r="R113" t="s">
        <v>8323</v>
      </c>
      <c r="S113" s="10">
        <f>(J113/86400)+25569+(-5/24)</f>
        <v>42461.932534722218</v>
      </c>
      <c r="T113" s="10">
        <f>(I113/86400)+25569+(-5/24)</f>
        <v>42489.666666666664</v>
      </c>
    </row>
    <row r="114" spans="1:20" ht="43.2" hidden="1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>(E114/D114)</f>
        <v>3.3558333333333334</v>
      </c>
      <c r="P114">
        <f>(E114/L114)</f>
        <v>41.773858921161825</v>
      </c>
      <c r="Q114" t="s">
        <v>8322</v>
      </c>
      <c r="R114" t="s">
        <v>8323</v>
      </c>
      <c r="S114" s="10">
        <f>(J114/86400)+25569+(-5/24)</f>
        <v>40632.946030092593</v>
      </c>
      <c r="T114" s="10">
        <f>(I114/86400)+25569+(-5/24)</f>
        <v>40663.999305555553</v>
      </c>
    </row>
    <row r="115" spans="1:20" ht="43.2" hidden="1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>(E115/D115)</f>
        <v>3.3203999999999998</v>
      </c>
      <c r="P115">
        <f>(E115/L115)</f>
        <v>21.230179028132991</v>
      </c>
      <c r="Q115" t="s">
        <v>8317</v>
      </c>
      <c r="R115" t="s">
        <v>8318</v>
      </c>
      <c r="S115" s="10">
        <f>(J115/86400)+25569+(-5/24)</f>
        <v>42331.170590277776</v>
      </c>
      <c r="T115" s="10">
        <f>(I115/86400)+25569+(-5/24)</f>
        <v>42351.791666666664</v>
      </c>
    </row>
    <row r="116" spans="1:20" ht="43.2" hidden="1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>(E116/D116)</f>
        <v>3.3</v>
      </c>
      <c r="P116">
        <f>(E116/L116)</f>
        <v>43.421052631578945</v>
      </c>
      <c r="Q116" t="s">
        <v>8322</v>
      </c>
      <c r="R116" t="s">
        <v>8323</v>
      </c>
      <c r="S116" s="10">
        <f>(J116/86400)+25569+(-5/24)</f>
        <v>42487.418668981474</v>
      </c>
      <c r="T116" s="10">
        <f>(I116/86400)+25569+(-5/24)</f>
        <v>42521.249999999993</v>
      </c>
    </row>
    <row r="117" spans="1:20" ht="43.2" hidden="1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>(E117/D117)</f>
        <v>3.2692000000000001</v>
      </c>
      <c r="P117">
        <f>(E117/L117)</f>
        <v>97.297619047619051</v>
      </c>
      <c r="Q117" t="s">
        <v>8317</v>
      </c>
      <c r="R117" t="s">
        <v>8318</v>
      </c>
      <c r="S117" s="10">
        <f>(J117/86400)+25569+(-5/24)</f>
        <v>41694.808449074073</v>
      </c>
      <c r="T117" s="10">
        <f>(I117/86400)+25569+(-5/24)</f>
        <v>41724.766782407409</v>
      </c>
    </row>
    <row r="118" spans="1:20" ht="43.2" hidden="1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>(E118/D118)</f>
        <v>3.2609166666666667</v>
      </c>
      <c r="P118">
        <f>(E118/L118)</f>
        <v>80.022494887525568</v>
      </c>
      <c r="Q118" t="s">
        <v>8315</v>
      </c>
      <c r="R118" t="s">
        <v>8324</v>
      </c>
      <c r="S118" s="10">
        <f>(J118/86400)+25569+(-5/24)</f>
        <v>41915.538981481477</v>
      </c>
      <c r="T118" s="10">
        <f>(I118/86400)+25569+(-5/24)</f>
        <v>41955.680555555555</v>
      </c>
    </row>
    <row r="119" spans="1:20" ht="43.2" hidden="1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>(E119/D119)</f>
        <v>3.2223999999999999</v>
      </c>
      <c r="P119">
        <f>(E119/L119)</f>
        <v>56.414565826330531</v>
      </c>
      <c r="Q119" t="s">
        <v>8330</v>
      </c>
      <c r="R119" t="s">
        <v>8331</v>
      </c>
      <c r="S119" s="10">
        <f>(J119/86400)+25569+(-5/24)</f>
        <v>42072.27984953703</v>
      </c>
      <c r="T119" s="10">
        <f>(I119/86400)+25569+(-5/24)</f>
        <v>42102.27984953703</v>
      </c>
    </row>
    <row r="120" spans="1:20" ht="43.2" hidden="1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>(E120/D120)</f>
        <v>3.2026666666666666</v>
      </c>
      <c r="P120">
        <f>(E120/L120)</f>
        <v>24.762886597938145</v>
      </c>
      <c r="Q120" t="s">
        <v>8317</v>
      </c>
      <c r="R120" t="s">
        <v>8318</v>
      </c>
      <c r="S120" s="10">
        <f>(J120/86400)+25569+(-5/24)</f>
        <v>42469.666574074072</v>
      </c>
      <c r="T120" s="10">
        <f>(I120/86400)+25569+(-5/24)</f>
        <v>42486.874999999993</v>
      </c>
    </row>
    <row r="121" spans="1:20" ht="28.8" hidden="1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>(E121/D121)</f>
        <v>3.2005299999999997</v>
      </c>
      <c r="P121">
        <f>(E121/L121)</f>
        <v>55.276856649395505</v>
      </c>
      <c r="Q121" t="s">
        <v>8315</v>
      </c>
      <c r="R121" t="s">
        <v>8316</v>
      </c>
      <c r="S121" s="10">
        <f>(J121/86400)+25569+(-5/24)</f>
        <v>42570.788090277776</v>
      </c>
      <c r="T121" s="10">
        <f>(I121/86400)+25569+(-5/24)</f>
        <v>42600.788090277776</v>
      </c>
    </row>
    <row r="122" spans="1:20" ht="43.2" hidden="1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>(E122/D122)</f>
        <v>3.1869988910451896</v>
      </c>
      <c r="P122">
        <f>(E122/L122)</f>
        <v>131.37719999999999</v>
      </c>
      <c r="Q122" t="s">
        <v>8322</v>
      </c>
      <c r="R122" t="s">
        <v>8335</v>
      </c>
      <c r="S122" s="10">
        <f>(J122/86400)+25569+(-5/24)</f>
        <v>42534.687291666669</v>
      </c>
      <c r="T122" s="10">
        <f>(I122/86400)+25569+(-5/24)</f>
        <v>42564.687291666669</v>
      </c>
    </row>
    <row r="123" spans="1:20" ht="43.2" hidden="1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>(E123/D123)</f>
        <v>3.1732719999999999</v>
      </c>
      <c r="P123">
        <f>(E123/L123)</f>
        <v>259.25424836601309</v>
      </c>
      <c r="Q123" t="s">
        <v>8315</v>
      </c>
      <c r="R123" t="s">
        <v>8316</v>
      </c>
      <c r="S123" s="10">
        <f>(J123/86400)+25569+(-5/24)</f>
        <v>42519.448182870365</v>
      </c>
      <c r="T123" s="10">
        <f>(I123/86400)+25569+(-5/24)</f>
        <v>42549.448182870365</v>
      </c>
    </row>
    <row r="124" spans="1:20" ht="43.2" hidden="1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>(E124/D124)</f>
        <v>3.151388888888889</v>
      </c>
      <c r="P124">
        <f>(E124/L124)</f>
        <v>105.04629629629629</v>
      </c>
      <c r="Q124" t="s">
        <v>8328</v>
      </c>
      <c r="R124" t="s">
        <v>8338</v>
      </c>
      <c r="S124" s="10">
        <f>(J124/86400)+25569+(-5/24)</f>
        <v>41579.525925925926</v>
      </c>
      <c r="T124" s="10">
        <f>(I124/86400)+25569+(-5/24)</f>
        <v>41598.999305555553</v>
      </c>
    </row>
    <row r="125" spans="1:20" ht="43.2" hidden="1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>(E125/D125)</f>
        <v>3.15</v>
      </c>
      <c r="P125">
        <f>(E125/L125)</f>
        <v>35.795454545454547</v>
      </c>
      <c r="Q125" t="s">
        <v>8322</v>
      </c>
      <c r="R125" t="s">
        <v>8323</v>
      </c>
      <c r="S125" s="10">
        <f>(J125/86400)+25569+(-5/24)</f>
        <v>42479.223958333336</v>
      </c>
      <c r="T125" s="10">
        <f>(I125/86400)+25569+(-5/24)</f>
        <v>42492.749999999993</v>
      </c>
    </row>
    <row r="126" spans="1:20" ht="57.6" hidden="1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>(E126/D126)</f>
        <v>3.12</v>
      </c>
      <c r="P126">
        <f>(E126/L126)</f>
        <v>91.764705882352942</v>
      </c>
      <c r="Q126" t="s">
        <v>8315</v>
      </c>
      <c r="R126" t="s">
        <v>8316</v>
      </c>
      <c r="S126" s="10">
        <f>(J126/86400)+25569+(-5/24)</f>
        <v>40346.917268518519</v>
      </c>
      <c r="T126" s="10">
        <f>(I126/86400)+25569+(-5/24)</f>
        <v>40361.75</v>
      </c>
    </row>
    <row r="127" spans="1:20" ht="43.2" hidden="1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>(E127/D127)</f>
        <v>3.0865999999999998</v>
      </c>
      <c r="P127">
        <f>(E127/L127)</f>
        <v>117.36121673003802</v>
      </c>
      <c r="Q127" t="s">
        <v>8325</v>
      </c>
      <c r="R127" t="s">
        <v>8339</v>
      </c>
      <c r="S127" s="10">
        <f>(J127/86400)+25569+(-5/24)</f>
        <v>41802.582013888888</v>
      </c>
      <c r="T127" s="10">
        <f>(I127/86400)+25569+(-5/24)</f>
        <v>41832.791666666664</v>
      </c>
    </row>
    <row r="128" spans="1:20" ht="57.6" hidden="1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>(E128/D128)</f>
        <v>3.0683333333333334</v>
      </c>
      <c r="P128">
        <f>(E128/L128)</f>
        <v>61.366666666666667</v>
      </c>
      <c r="Q128" t="s">
        <v>8319</v>
      </c>
      <c r="R128" t="s">
        <v>8320</v>
      </c>
      <c r="S128" s="10">
        <f>(J128/86400)+25569+(-5/24)</f>
        <v>40925.839525462965</v>
      </c>
      <c r="T128" s="10">
        <f>(I128/86400)+25569+(-5/24)</f>
        <v>40985.797858796293</v>
      </c>
    </row>
    <row r="129" spans="1:20" ht="43.2" hidden="1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>(E129/D129)</f>
        <v>3.0546000000000002</v>
      </c>
      <c r="P129">
        <f>(E129/L129)</f>
        <v>68.488789237668158</v>
      </c>
      <c r="Q129" t="s">
        <v>8325</v>
      </c>
      <c r="R129" t="s">
        <v>8337</v>
      </c>
      <c r="S129" s="10">
        <f>(J129/86400)+25569+(-5/24)</f>
        <v>40480.155150462961</v>
      </c>
      <c r="T129" s="10">
        <f>(I129/86400)+25569+(-5/24)</f>
        <v>40530.196817129625</v>
      </c>
    </row>
    <row r="130" spans="1:20" ht="43.2" hidden="1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>(E130/D130)</f>
        <v>3.05158</v>
      </c>
      <c r="P130">
        <f>(E130/L130)</f>
        <v>383.3643216080402</v>
      </c>
      <c r="Q130" t="s">
        <v>8315</v>
      </c>
      <c r="R130" t="s">
        <v>8316</v>
      </c>
      <c r="S130" s="10">
        <f>(J130/86400)+25569+(-5/24)</f>
        <v>42661.115081018514</v>
      </c>
      <c r="T130" s="10">
        <f>(I130/86400)+25569+(-5/24)</f>
        <v>42697.156747685185</v>
      </c>
    </row>
    <row r="131" spans="1:20" ht="43.2" hidden="1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>(E131/D131)</f>
        <v>3.0418799999999999</v>
      </c>
      <c r="P131">
        <f>(E131/L131)</f>
        <v>143.21468926553672</v>
      </c>
      <c r="Q131" t="s">
        <v>8315</v>
      </c>
      <c r="R131" t="s">
        <v>8316</v>
      </c>
      <c r="S131" s="10">
        <f>(J131/86400)+25569+(-5/24)</f>
        <v>42689.35733796296</v>
      </c>
      <c r="T131" s="10">
        <f>(I131/86400)+25569+(-5/24)</f>
        <v>42718.999999999993</v>
      </c>
    </row>
    <row r="132" spans="1:20" ht="57.6" hidden="1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>(E132/D132)</f>
        <v>3.038011142857143</v>
      </c>
      <c r="P132">
        <f>(E132/L132)</f>
        <v>157.29347633136095</v>
      </c>
      <c r="Q132" t="s">
        <v>8315</v>
      </c>
      <c r="R132" t="s">
        <v>8324</v>
      </c>
      <c r="S132" s="10">
        <f>(J132/86400)+25569+(-5/24)</f>
        <v>41075.02952546296</v>
      </c>
      <c r="T132" s="10">
        <f>(I132/86400)+25569+(-5/24)</f>
        <v>41105.02952546296</v>
      </c>
    </row>
    <row r="133" spans="1:20" ht="43.2" hidden="1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>(E133/D133)</f>
        <v>3.0242</v>
      </c>
      <c r="P133">
        <f>(E133/L133)</f>
        <v>252.01666666666668</v>
      </c>
      <c r="Q133" t="s">
        <v>8322</v>
      </c>
      <c r="R133" t="s">
        <v>8323</v>
      </c>
      <c r="S133" s="10">
        <f>(J133/86400)+25569+(-5/24)</f>
        <v>42473.586377314808</v>
      </c>
      <c r="T133" s="10">
        <f>(I133/86400)+25569+(-5/24)</f>
        <v>42503.586377314808</v>
      </c>
    </row>
    <row r="134" spans="1:20" ht="43.2" hidden="1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>(E134/D134)</f>
        <v>3.0219999999999998</v>
      </c>
      <c r="P134">
        <f>(E134/L134)</f>
        <v>52.103448275862071</v>
      </c>
      <c r="Q134" t="s">
        <v>8322</v>
      </c>
      <c r="R134" t="s">
        <v>8335</v>
      </c>
      <c r="S134" s="10">
        <f>(J134/86400)+25569+(-5/24)</f>
        <v>41761.301076388889</v>
      </c>
      <c r="T134" s="10">
        <f>(I134/86400)+25569+(-5/24)</f>
        <v>41789.458333333328</v>
      </c>
    </row>
    <row r="135" spans="1:20" ht="43.2" hidden="1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>(E135/D135)</f>
        <v>3.0047639999999998</v>
      </c>
      <c r="P135">
        <f>(E135/L135)</f>
        <v>70.041118881118877</v>
      </c>
      <c r="Q135" t="s">
        <v>8315</v>
      </c>
      <c r="R135" t="s">
        <v>8316</v>
      </c>
      <c r="S135" s="10">
        <f>(J135/86400)+25569+(-5/24)</f>
        <v>41578.001770833333</v>
      </c>
      <c r="T135" s="10">
        <f>(I135/86400)+25569+(-5/24)</f>
        <v>41638.043437499997</v>
      </c>
    </row>
    <row r="136" spans="1:20" ht="43.2" hidden="1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>(E136/D136)</f>
        <v>3.0011791999999997</v>
      </c>
      <c r="P136">
        <f>(E136/L136)</f>
        <v>73.486268364348675</v>
      </c>
      <c r="Q136" t="s">
        <v>8315</v>
      </c>
      <c r="R136" t="s">
        <v>8321</v>
      </c>
      <c r="S136" s="10">
        <f>(J136/86400)+25569+(-5/24)</f>
        <v>41898.457627314812</v>
      </c>
      <c r="T136" s="10">
        <f>(I136/86400)+25569+(-5/24)</f>
        <v>41940.833333333328</v>
      </c>
    </row>
    <row r="137" spans="1:20" ht="57.6" hidden="1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>(E137/D137)</f>
        <v>3</v>
      </c>
      <c r="P137">
        <f>(E137/L137)</f>
        <v>53.846153846153847</v>
      </c>
      <c r="Q137" t="s">
        <v>8322</v>
      </c>
      <c r="R137" t="s">
        <v>8323</v>
      </c>
      <c r="S137" s="10">
        <f>(J137/86400)+25569+(-5/24)</f>
        <v>41809.933865740742</v>
      </c>
      <c r="T137" s="10">
        <f>(I137/86400)+25569+(-5/24)</f>
        <v>41823.933865740742</v>
      </c>
    </row>
    <row r="138" spans="1:20" ht="43.2" hidden="1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>(E138/D138)</f>
        <v>2.9849999999999999</v>
      </c>
      <c r="P138">
        <f>(E138/L138)</f>
        <v>35.117647058823529</v>
      </c>
      <c r="Q138" t="s">
        <v>8317</v>
      </c>
      <c r="R138" t="s">
        <v>8318</v>
      </c>
      <c r="S138" s="10">
        <f>(J138/86400)+25569+(-5/24)</f>
        <v>42689.644756944443</v>
      </c>
      <c r="T138" s="10">
        <f>(I138/86400)+25569+(-5/24)</f>
        <v>42696.644756944443</v>
      </c>
    </row>
    <row r="139" spans="1:20" ht="43.2" hidden="1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>(E139/D139)</f>
        <v>2.9687520259319289</v>
      </c>
      <c r="P139">
        <f>(E139/L139)</f>
        <v>7.1902649656526005</v>
      </c>
      <c r="Q139" t="s">
        <v>8315</v>
      </c>
      <c r="R139" t="s">
        <v>8316</v>
      </c>
      <c r="S139" s="10">
        <f>(J139/86400)+25569+(-5/24)</f>
        <v>42199.118738425925</v>
      </c>
      <c r="T139" s="10">
        <f>(I139/86400)+25569+(-5/24)</f>
        <v>42231.118738425925</v>
      </c>
    </row>
    <row r="140" spans="1:20" ht="43.2" hidden="1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>(E140/D140)</f>
        <v>2.9472727272727273</v>
      </c>
      <c r="P140">
        <f>(E140/L140)</f>
        <v>92.102272727272734</v>
      </c>
      <c r="Q140" t="s">
        <v>8319</v>
      </c>
      <c r="R140" t="s">
        <v>8320</v>
      </c>
      <c r="S140" s="10">
        <f>(J140/86400)+25569+(-5/24)</f>
        <v>40586.877199074072</v>
      </c>
      <c r="T140" s="10">
        <f>(I140/86400)+25569+(-5/24)</f>
        <v>40635.835532407407</v>
      </c>
    </row>
    <row r="141" spans="1:20" ht="43.2" hidden="1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>(E141/D141)</f>
        <v>2.9420799999999998</v>
      </c>
      <c r="P141">
        <f>(E141/L141)</f>
        <v>66.623188405797094</v>
      </c>
      <c r="Q141" t="s">
        <v>8333</v>
      </c>
      <c r="R141" t="s">
        <v>8334</v>
      </c>
      <c r="S141" s="10">
        <f>(J141/86400)+25569+(-5/24)</f>
        <v>42692.591539351844</v>
      </c>
      <c r="T141" s="10">
        <f>(I141/86400)+25569+(-5/24)</f>
        <v>42723.124305555553</v>
      </c>
    </row>
    <row r="142" spans="1:20" ht="43.2" hidden="1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>(E142/D142)</f>
        <v>2.9403333333333332</v>
      </c>
      <c r="P142">
        <f>(E142/L142)</f>
        <v>483.34246575342468</v>
      </c>
      <c r="Q142" t="s">
        <v>8315</v>
      </c>
      <c r="R142" t="s">
        <v>8316</v>
      </c>
      <c r="S142" s="10">
        <f>(J142/86400)+25569+(-5/24)</f>
        <v>42067.71533564815</v>
      </c>
      <c r="T142" s="10">
        <f>(I142/86400)+25569+(-5/24)</f>
        <v>42112.673668981479</v>
      </c>
    </row>
    <row r="143" spans="1:20" ht="28.8" hidden="1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>(E143/D143)</f>
        <v>2.9289999999999998</v>
      </c>
      <c r="P143">
        <f>(E143/L143)</f>
        <v>36.612499999999997</v>
      </c>
      <c r="Q143" t="s">
        <v>8325</v>
      </c>
      <c r="R143" t="s">
        <v>8337</v>
      </c>
      <c r="S143" s="10">
        <f>(J143/86400)+25569+(-5/24)</f>
        <v>41333.628854166665</v>
      </c>
      <c r="T143" s="10">
        <f>(I143/86400)+25569+(-5/24)</f>
        <v>41353.587187499994</v>
      </c>
    </row>
    <row r="144" spans="1:20" ht="43.2" hidden="1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>(E144/D144)</f>
        <v>2.9250166666666666</v>
      </c>
      <c r="P144">
        <f>(E144/L144)</f>
        <v>73.125416666666666</v>
      </c>
      <c r="Q144" t="s">
        <v>8319</v>
      </c>
      <c r="R144" t="s">
        <v>8332</v>
      </c>
      <c r="S144" s="10">
        <f>(J144/86400)+25569+(-5/24)</f>
        <v>41646.58388888889</v>
      </c>
      <c r="T144" s="10">
        <f>(I144/86400)+25569+(-5/24)</f>
        <v>41676.58388888889</v>
      </c>
    </row>
    <row r="145" spans="1:20" ht="28.8" hidden="1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>(E145/D145)</f>
        <v>2.9</v>
      </c>
      <c r="P145">
        <f>(E145/L145)</f>
        <v>19.333333333333332</v>
      </c>
      <c r="Q145" t="s">
        <v>8330</v>
      </c>
      <c r="R145" t="s">
        <v>8331</v>
      </c>
      <c r="S145" s="10">
        <f>(J145/86400)+25569+(-5/24)</f>
        <v>42747.298356481479</v>
      </c>
      <c r="T145" s="10">
        <f>(I145/86400)+25569+(-5/24)</f>
        <v>42777.298356481479</v>
      </c>
    </row>
    <row r="146" spans="1:20" ht="43.2" hidden="1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>(E146/D146)</f>
        <v>2.89</v>
      </c>
      <c r="P146">
        <f>(E146/L146)</f>
        <v>43.35</v>
      </c>
      <c r="Q146" t="s">
        <v>8322</v>
      </c>
      <c r="R146" t="s">
        <v>8323</v>
      </c>
      <c r="S146" s="10">
        <f>(J146/86400)+25569+(-5/24)</f>
        <v>42521.08317129629</v>
      </c>
      <c r="T146" s="10">
        <f>(I146/86400)+25569+(-5/24)</f>
        <v>42529.374305555553</v>
      </c>
    </row>
    <row r="147" spans="1:20" ht="57.6" hidden="1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>(E147/D147)</f>
        <v>2.8816999999999999</v>
      </c>
      <c r="P147">
        <f>(E147/L147)</f>
        <v>47.474464579901152</v>
      </c>
      <c r="Q147" t="s">
        <v>8315</v>
      </c>
      <c r="R147" t="s">
        <v>8316</v>
      </c>
      <c r="S147" s="10">
        <f>(J147/86400)+25569+(-5/24)</f>
        <v>42150.502233796295</v>
      </c>
      <c r="T147" s="10">
        <f>(I147/86400)+25569+(-5/24)</f>
        <v>42180.583333333336</v>
      </c>
    </row>
    <row r="148" spans="1:20" ht="43.2" hidden="1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>(E148/D148)</f>
        <v>2.87</v>
      </c>
      <c r="P148">
        <f>(E148/L148)</f>
        <v>58.571428571428569</v>
      </c>
      <c r="Q148" t="s">
        <v>8322</v>
      </c>
      <c r="R148" t="s">
        <v>8323</v>
      </c>
      <c r="S148" s="10">
        <f>(J148/86400)+25569+(-5/24)</f>
        <v>42450.887523148143</v>
      </c>
      <c r="T148" s="10">
        <f>(I148/86400)+25569+(-5/24)</f>
        <v>42464.887523148143</v>
      </c>
    </row>
    <row r="149" spans="1:20" ht="28.8" hidden="1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>(E149/D149)</f>
        <v>2.8665822784810127</v>
      </c>
      <c r="P149">
        <f>(E149/L149)</f>
        <v>41.782287822878232</v>
      </c>
      <c r="Q149" t="s">
        <v>8317</v>
      </c>
      <c r="R149" t="s">
        <v>8318</v>
      </c>
      <c r="S149" s="10">
        <f>(J149/86400)+25569+(-5/24)</f>
        <v>42467.743645833332</v>
      </c>
      <c r="T149" s="10">
        <f>(I149/86400)+25569+(-5/24)</f>
        <v>42497.743645833332</v>
      </c>
    </row>
    <row r="150" spans="1:20" ht="43.2" hidden="1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>(E150/D150)</f>
        <v>2.8613861386138613</v>
      </c>
      <c r="P150">
        <f>(E150/L150)</f>
        <v>19.266666666666666</v>
      </c>
      <c r="Q150" t="s">
        <v>8322</v>
      </c>
      <c r="R150" t="s">
        <v>8323</v>
      </c>
      <c r="S150" s="10">
        <f>(J150/86400)+25569+(-5/24)</f>
        <v>42282.561898148146</v>
      </c>
      <c r="T150" s="10">
        <f>(I150/86400)+25569+(-5/24)</f>
        <v>42342.603564814817</v>
      </c>
    </row>
    <row r="151" spans="1:20" ht="28.8" hidden="1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>(E151/D151)</f>
        <v>2.8496600000000001</v>
      </c>
      <c r="P151">
        <f>(E151/L151)</f>
        <v>279.37843137254902</v>
      </c>
      <c r="Q151" t="s">
        <v>8315</v>
      </c>
      <c r="R151" t="s">
        <v>8316</v>
      </c>
      <c r="S151" s="10">
        <f>(J151/86400)+25569+(-5/24)</f>
        <v>42676.378645833327</v>
      </c>
      <c r="T151" s="10">
        <f>(I151/86400)+25569+(-5/24)</f>
        <v>42707.420312499999</v>
      </c>
    </row>
    <row r="152" spans="1:20" ht="57.6" hidden="1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>(E152/D152)</f>
        <v>2.8473999999999999</v>
      </c>
      <c r="P152">
        <f>(E152/L152)</f>
        <v>107.04511278195488</v>
      </c>
      <c r="Q152" t="s">
        <v>8317</v>
      </c>
      <c r="R152" t="s">
        <v>8318</v>
      </c>
      <c r="S152" s="10">
        <f>(J152/86400)+25569+(-5/24)</f>
        <v>42380.481956018521</v>
      </c>
      <c r="T152" s="10">
        <f>(I152/86400)+25569+(-5/24)</f>
        <v>42394.458333333336</v>
      </c>
    </row>
    <row r="153" spans="1:20" ht="43.2" hidden="1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>(E153/D153)</f>
        <v>2.8332000000000002</v>
      </c>
      <c r="P153">
        <f>(E153/L153)</f>
        <v>49.880281690140848</v>
      </c>
      <c r="Q153" t="s">
        <v>8325</v>
      </c>
      <c r="R153" t="s">
        <v>8337</v>
      </c>
      <c r="S153" s="10">
        <f>(J153/86400)+25569+(-5/24)</f>
        <v>41329.830451388887</v>
      </c>
      <c r="T153" s="10">
        <f>(I153/86400)+25569+(-5/24)</f>
        <v>41359.788784722223</v>
      </c>
    </row>
    <row r="154" spans="1:20" ht="43.2" hidden="1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>(E154/D154)</f>
        <v>2.8309000000000002</v>
      </c>
      <c r="P154">
        <f>(E154/L154)</f>
        <v>42.63403614457831</v>
      </c>
      <c r="Q154" t="s">
        <v>8317</v>
      </c>
      <c r="R154" t="s">
        <v>8318</v>
      </c>
      <c r="S154" s="10">
        <f>(J154/86400)+25569+(-5/24)</f>
        <v>42683.791712962957</v>
      </c>
      <c r="T154" s="10">
        <f>(I154/86400)+25569+(-5/24)</f>
        <v>42713.791712962957</v>
      </c>
    </row>
    <row r="155" spans="1:20" ht="28.8" hidden="1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>(E155/D155)</f>
        <v>2.8156666666666665</v>
      </c>
      <c r="P155">
        <f>(E155/L155)</f>
        <v>52.793750000000003</v>
      </c>
      <c r="Q155" t="s">
        <v>8330</v>
      </c>
      <c r="R155" t="s">
        <v>8331</v>
      </c>
      <c r="S155" s="10">
        <f>(J155/86400)+25569+(-5/24)</f>
        <v>42736.524560185186</v>
      </c>
      <c r="T155" s="10">
        <f>(I155/86400)+25569+(-5/24)</f>
        <v>42766.791666666664</v>
      </c>
    </row>
    <row r="156" spans="1:20" ht="43.2" hidden="1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>(E156/D156)</f>
        <v>2.8109999999999999</v>
      </c>
      <c r="P156">
        <f>(E156/L156)</f>
        <v>147.94736842105263</v>
      </c>
      <c r="Q156" t="s">
        <v>8315</v>
      </c>
      <c r="R156" t="s">
        <v>8316</v>
      </c>
      <c r="S156" s="10">
        <f>(J156/86400)+25569+(-5/24)</f>
        <v>41860.862233796295</v>
      </c>
      <c r="T156" s="10">
        <f>(I156/86400)+25569+(-5/24)</f>
        <v>41905.862233796295</v>
      </c>
    </row>
    <row r="157" spans="1:20" ht="43.2" hidden="1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>(E157/D157)</f>
        <v>2.8073000000000001</v>
      </c>
      <c r="P157">
        <f>(E157/L157)</f>
        <v>201.96402877697841</v>
      </c>
      <c r="Q157" t="s">
        <v>8315</v>
      </c>
      <c r="R157" t="s">
        <v>8316</v>
      </c>
      <c r="S157" s="10">
        <f>(J157/86400)+25569+(-5/24)</f>
        <v>42600.070416666662</v>
      </c>
      <c r="T157" s="10">
        <f>(I157/86400)+25569+(-5/24)</f>
        <v>42645.070416666662</v>
      </c>
    </row>
    <row r="158" spans="1:20" ht="28.8" hidden="1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>(E158/D158)</f>
        <v>2.80375</v>
      </c>
      <c r="P158">
        <f>(E158/L158)</f>
        <v>81.268115942028984</v>
      </c>
      <c r="Q158" t="s">
        <v>8330</v>
      </c>
      <c r="R158" t="s">
        <v>8331</v>
      </c>
      <c r="S158" s="10">
        <f>(J158/86400)+25569+(-5/24)</f>
        <v>42430.512118055551</v>
      </c>
      <c r="T158" s="10">
        <f>(I158/86400)+25569+(-5/24)</f>
        <v>42460.958333333336</v>
      </c>
    </row>
    <row r="159" spans="1:20" ht="28.8" hidden="1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>(E159/D159)</f>
        <v>2.7869999999999999</v>
      </c>
      <c r="P159">
        <f>(E159/L159)</f>
        <v>23.518987341772153</v>
      </c>
      <c r="Q159" t="s">
        <v>8315</v>
      </c>
      <c r="R159" t="s">
        <v>8321</v>
      </c>
      <c r="S159" s="10">
        <f>(J159/86400)+25569+(-5/24)</f>
        <v>42563.817986111106</v>
      </c>
      <c r="T159" s="10">
        <f>(I159/86400)+25569+(-5/24)</f>
        <v>42593.817986111106</v>
      </c>
    </row>
    <row r="160" spans="1:20" ht="43.2" hidden="1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>(E160/D160)</f>
        <v>2.7793846153846156</v>
      </c>
      <c r="P160">
        <f>(E160/L160)</f>
        <v>67.159851301115239</v>
      </c>
      <c r="Q160" t="s">
        <v>8330</v>
      </c>
      <c r="R160" t="s">
        <v>8331</v>
      </c>
      <c r="S160" s="10">
        <f>(J160/86400)+25569+(-5/24)</f>
        <v>41772.44935185185</v>
      </c>
      <c r="T160" s="10">
        <f>(I160/86400)+25569+(-5/24)</f>
        <v>41800.147916666661</v>
      </c>
    </row>
    <row r="161" spans="1:20" ht="43.2" hidden="1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>(E161/D161)</f>
        <v>2.722777777777778</v>
      </c>
      <c r="P161">
        <f>(E161/L161)</f>
        <v>98.413654618473899</v>
      </c>
      <c r="Q161" t="s">
        <v>8317</v>
      </c>
      <c r="R161" t="s">
        <v>8318</v>
      </c>
      <c r="S161" s="10">
        <f>(J161/86400)+25569+(-5/24)</f>
        <v>42573.119652777772</v>
      </c>
      <c r="T161" s="10">
        <f>(I161/86400)+25569+(-5/24)</f>
        <v>42588.119652777772</v>
      </c>
    </row>
    <row r="162" spans="1:20" ht="28.8" hidden="1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>(E162/D162)</f>
        <v>2.7185000000000001</v>
      </c>
      <c r="P162">
        <f>(E162/L162)</f>
        <v>48.544642857142854</v>
      </c>
      <c r="Q162" t="s">
        <v>8319</v>
      </c>
      <c r="R162" t="s">
        <v>8320</v>
      </c>
      <c r="S162" s="10">
        <f>(J162/86400)+25569+(-5/24)</f>
        <v>41228.716550925921</v>
      </c>
      <c r="T162" s="10">
        <f>(I162/86400)+25569+(-5/24)</f>
        <v>41258.716550925921</v>
      </c>
    </row>
    <row r="163" spans="1:20" ht="28.8" hidden="1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>(E163/D163)</f>
        <v>2.7069999999999999</v>
      </c>
      <c r="P163">
        <f>(E163/L163)</f>
        <v>53.078431372549019</v>
      </c>
      <c r="Q163" t="s">
        <v>8317</v>
      </c>
      <c r="R163" t="s">
        <v>8318</v>
      </c>
      <c r="S163" s="10">
        <f>(J163/86400)+25569+(-5/24)</f>
        <v>42338.500775462962</v>
      </c>
      <c r="T163" s="10">
        <f>(I163/86400)+25569+(-5/24)</f>
        <v>42372.749305555553</v>
      </c>
    </row>
    <row r="164" spans="1:20" ht="43.2" hidden="1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>(E164/D164)</f>
        <v>2.7067999999999999</v>
      </c>
      <c r="P164">
        <f>(E164/L164)</f>
        <v>140.97916666666666</v>
      </c>
      <c r="Q164" t="s">
        <v>8317</v>
      </c>
      <c r="R164" t="s">
        <v>8318</v>
      </c>
      <c r="S164" s="10">
        <f>(J164/86400)+25569+(-5/24)</f>
        <v>42452.617407407401</v>
      </c>
      <c r="T164" s="10">
        <f>(I164/86400)+25569+(-5/24)</f>
        <v>42482.617407407401</v>
      </c>
    </row>
    <row r="165" spans="1:20" ht="28.8" hidden="1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>(E165/D165)</f>
        <v>2.6991034482758622</v>
      </c>
      <c r="P165">
        <f>(E165/L165)</f>
        <v>76.439453125</v>
      </c>
      <c r="Q165" t="s">
        <v>8330</v>
      </c>
      <c r="R165" t="s">
        <v>8331</v>
      </c>
      <c r="S165" s="10">
        <f>(J165/86400)+25569+(-5/24)</f>
        <v>42326.610405092586</v>
      </c>
      <c r="T165" s="10">
        <f>(I165/86400)+25569+(-5/24)</f>
        <v>42356.610405092586</v>
      </c>
    </row>
    <row r="166" spans="1:20" ht="43.2" hidden="1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>(E166/D166)</f>
        <v>2.6729166666666666</v>
      </c>
      <c r="P166">
        <f>(E166/L166)</f>
        <v>31.663376110562684</v>
      </c>
      <c r="Q166" t="s">
        <v>8315</v>
      </c>
      <c r="R166" t="s">
        <v>8321</v>
      </c>
      <c r="S166" s="10">
        <f>(J166/86400)+25569+(-5/24)</f>
        <v>42163.748993055553</v>
      </c>
      <c r="T166" s="10">
        <f>(I166/86400)+25569+(-5/24)</f>
        <v>42193.748993055553</v>
      </c>
    </row>
    <row r="167" spans="1:20" ht="43.2" hidden="1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>(E167/D167)</f>
        <v>2.6713333333333331</v>
      </c>
      <c r="P167">
        <f>(E167/L167)</f>
        <v>63.102362204724407</v>
      </c>
      <c r="Q167" t="s">
        <v>8319</v>
      </c>
      <c r="R167" t="s">
        <v>8340</v>
      </c>
      <c r="S167" s="10">
        <f>(J167/86400)+25569+(-5/24)</f>
        <v>42695.049537037034</v>
      </c>
      <c r="T167" s="10">
        <f>(I167/86400)+25569+(-5/24)</f>
        <v>42712.124999999993</v>
      </c>
    </row>
    <row r="168" spans="1:20" ht="43.2" hidden="1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>(E168/D168)</f>
        <v>2.6566666666666667</v>
      </c>
      <c r="P168">
        <f>(E168/L168)</f>
        <v>26.566666666666666</v>
      </c>
      <c r="Q168" t="s">
        <v>8319</v>
      </c>
      <c r="R168" t="s">
        <v>8336</v>
      </c>
      <c r="S168" s="10">
        <f>(J168/86400)+25569+(-5/24)</f>
        <v>40991.499722222223</v>
      </c>
      <c r="T168" s="10">
        <f>(I168/86400)+25569+(-5/24)</f>
        <v>41021.499722222223</v>
      </c>
    </row>
    <row r="169" spans="1:20" ht="43.2" hidden="1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>(E169/D169)</f>
        <v>2.6524999999999999</v>
      </c>
      <c r="P169">
        <f>(E169/L169)</f>
        <v>84.206349206349202</v>
      </c>
      <c r="Q169" t="s">
        <v>8319</v>
      </c>
      <c r="R169" t="s">
        <v>8320</v>
      </c>
      <c r="S169" s="10">
        <f>(J169/86400)+25569+(-5/24)</f>
        <v>40939.629340277774</v>
      </c>
      <c r="T169" s="10">
        <f>(I169/86400)+25569+(-5/24)</f>
        <v>40970.082638888889</v>
      </c>
    </row>
    <row r="170" spans="1:20" ht="43.2" hidden="1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>(E170/D170)</f>
        <v>2.6462241666666664</v>
      </c>
      <c r="P170">
        <f>(E170/L170)</f>
        <v>57.631016333938291</v>
      </c>
      <c r="Q170" t="s">
        <v>8322</v>
      </c>
      <c r="R170" t="s">
        <v>8335</v>
      </c>
      <c r="S170" s="10">
        <f>(J170/86400)+25569+(-5/24)</f>
        <v>42387.190138888887</v>
      </c>
      <c r="T170" s="10">
        <f>(I170/86400)+25569+(-5/24)</f>
        <v>42421.190138888887</v>
      </c>
    </row>
    <row r="171" spans="1:20" ht="43.2" hidden="1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>(E171/D171)</f>
        <v>2.6302771750000002</v>
      </c>
      <c r="P171">
        <f>(E171/L171)</f>
        <v>272.35590732591254</v>
      </c>
      <c r="Q171" t="s">
        <v>8315</v>
      </c>
      <c r="R171" t="s">
        <v>8316</v>
      </c>
      <c r="S171" s="10">
        <f>(J171/86400)+25569+(-5/24)</f>
        <v>41561.29237268518</v>
      </c>
      <c r="T171" s="10">
        <f>(I171/86400)+25569+(-5/24)</f>
        <v>41592.958333333328</v>
      </c>
    </row>
    <row r="172" spans="1:20" ht="43.2" hidden="1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>(E172/D172)</f>
        <v>2.625</v>
      </c>
      <c r="P172">
        <f>(E172/L172)</f>
        <v>42</v>
      </c>
      <c r="Q172" t="s">
        <v>8319</v>
      </c>
      <c r="R172" t="s">
        <v>8320</v>
      </c>
      <c r="S172" s="10">
        <f>(J172/86400)+25569+(-5/24)</f>
        <v>41302.835682870369</v>
      </c>
      <c r="T172" s="10">
        <f>(I172/86400)+25569+(-5/24)</f>
        <v>41335.124305555553</v>
      </c>
    </row>
    <row r="173" spans="1:20" ht="43.2" hidden="1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>(E173/D173)</f>
        <v>2.6227999999999998</v>
      </c>
      <c r="P173">
        <f>(E173/L173)</f>
        <v>127.32038834951456</v>
      </c>
      <c r="Q173" t="s">
        <v>8315</v>
      </c>
      <c r="R173" t="s">
        <v>8316</v>
      </c>
      <c r="S173" s="10">
        <f>(J173/86400)+25569+(-5/24)</f>
        <v>40897.880902777775</v>
      </c>
      <c r="T173" s="10">
        <f>(I173/86400)+25569+(-5/24)</f>
        <v>40919.833333333328</v>
      </c>
    </row>
    <row r="174" spans="1:20" ht="43.2" hidden="1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>(E174/D174)</f>
        <v>2.6059999999999999</v>
      </c>
      <c r="P174">
        <f>(E174/L174)</f>
        <v>54.616766467065865</v>
      </c>
      <c r="Q174" t="s">
        <v>8330</v>
      </c>
      <c r="R174" t="s">
        <v>8331</v>
      </c>
      <c r="S174" s="10">
        <f>(J174/86400)+25569+(-5/24)</f>
        <v>42333.410717592589</v>
      </c>
      <c r="T174" s="10">
        <f>(I174/86400)+25569+(-5/24)</f>
        <v>42368.916666666664</v>
      </c>
    </row>
    <row r="175" spans="1:20" ht="28.8" hidden="1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>(E175/D175)</f>
        <v>2.6016666666666666</v>
      </c>
      <c r="P175">
        <f>(E175/L175)</f>
        <v>34.68888888888889</v>
      </c>
      <c r="Q175" t="s">
        <v>8330</v>
      </c>
      <c r="R175" t="s">
        <v>8331</v>
      </c>
      <c r="S175" s="10">
        <f>(J175/86400)+25569+(-5/24)</f>
        <v>42627.044930555552</v>
      </c>
      <c r="T175" s="10">
        <f>(I175/86400)+25569+(-5/24)</f>
        <v>42657.044930555552</v>
      </c>
    </row>
    <row r="176" spans="1:20" ht="43.2" hidden="1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>(E176/D176)</f>
        <v>2.5957748878923765</v>
      </c>
      <c r="P176">
        <f>(E176/L176)</f>
        <v>180.75185011709601</v>
      </c>
      <c r="Q176" t="s">
        <v>8315</v>
      </c>
      <c r="R176" t="s">
        <v>8316</v>
      </c>
      <c r="S176" s="10">
        <f>(J176/86400)+25569+(-5/24)</f>
        <v>42452.064490740733</v>
      </c>
      <c r="T176" s="10">
        <f>(I176/86400)+25569+(-5/24)</f>
        <v>42482.064490740733</v>
      </c>
    </row>
    <row r="177" spans="1:20" ht="43.2" hidden="1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>(E177/D177)</f>
        <v>2.5683081313131315</v>
      </c>
      <c r="P177">
        <f>(E177/L177)</f>
        <v>247.94003412969283</v>
      </c>
      <c r="Q177" t="s">
        <v>8315</v>
      </c>
      <c r="R177" t="s">
        <v>8316</v>
      </c>
      <c r="S177" s="10">
        <f>(J177/86400)+25569+(-5/24)</f>
        <v>42549.514629629623</v>
      </c>
      <c r="T177" s="10">
        <f>(I177/86400)+25569+(-5/24)</f>
        <v>42588.083333333336</v>
      </c>
    </row>
    <row r="178" spans="1:20" ht="57.6" hidden="1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>(E178/D178)</f>
        <v>2.5583333333333331</v>
      </c>
      <c r="P178">
        <f>(E178/L178)</f>
        <v>69.772727272727266</v>
      </c>
      <c r="Q178" t="s">
        <v>8325</v>
      </c>
      <c r="R178" t="s">
        <v>8337</v>
      </c>
      <c r="S178" s="10">
        <f>(J178/86400)+25569+(-5/24)</f>
        <v>41144.501157407409</v>
      </c>
      <c r="T178" s="10">
        <f>(I178/86400)+25569+(-5/24)</f>
        <v>41158.501157407409</v>
      </c>
    </row>
    <row r="179" spans="1:20" ht="57.6" hidden="1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>(E179/D179)</f>
        <v>2.5445000000000002</v>
      </c>
      <c r="P179">
        <f>(E179/L179)</f>
        <v>47.383612662942269</v>
      </c>
      <c r="Q179" t="s">
        <v>8333</v>
      </c>
      <c r="R179" t="s">
        <v>8334</v>
      </c>
      <c r="S179" s="10">
        <f>(J179/86400)+25569+(-5/24)</f>
        <v>42139.573344907403</v>
      </c>
      <c r="T179" s="10">
        <f>(I179/86400)+25569+(-5/24)</f>
        <v>42169.573344907403</v>
      </c>
    </row>
    <row r="180" spans="1:20" ht="28.8" hidden="1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>(E180/D180)</f>
        <v>2.5431499999999998</v>
      </c>
      <c r="P180">
        <f>(E180/L180)</f>
        <v>493.81553398058253</v>
      </c>
      <c r="Q180" t="s">
        <v>8330</v>
      </c>
      <c r="R180" t="s">
        <v>8331</v>
      </c>
      <c r="S180" s="10">
        <f>(J180/86400)+25569+(-5/24)</f>
        <v>42132.733472222222</v>
      </c>
      <c r="T180" s="10">
        <f>(I180/86400)+25569+(-5/24)</f>
        <v>42155.666666666664</v>
      </c>
    </row>
    <row r="181" spans="1:20" ht="43.2" hidden="1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>(E181/D181)</f>
        <v>2.54</v>
      </c>
      <c r="P181">
        <f>(E181/L181)</f>
        <v>51.313131313131315</v>
      </c>
      <c r="Q181" t="s">
        <v>8319</v>
      </c>
      <c r="R181" t="s">
        <v>8336</v>
      </c>
      <c r="S181" s="10">
        <f>(J181/86400)+25569+(-5/24)</f>
        <v>41951.580474537033</v>
      </c>
      <c r="T181" s="10">
        <f>(I181/86400)+25569+(-5/24)</f>
        <v>41963.958333333336</v>
      </c>
    </row>
    <row r="182" spans="1:20" ht="57.6" hidden="1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>(E182/D182)</f>
        <v>2.5329333333333333</v>
      </c>
      <c r="P182">
        <f>(E182/L182)</f>
        <v>121</v>
      </c>
      <c r="Q182" t="s">
        <v>8330</v>
      </c>
      <c r="R182" t="s">
        <v>8331</v>
      </c>
      <c r="S182" s="10">
        <f>(J182/86400)+25569+(-5/24)</f>
        <v>42503.456412037034</v>
      </c>
      <c r="T182" s="10">
        <f>(I182/86400)+25569+(-5/24)</f>
        <v>42534.040972222218</v>
      </c>
    </row>
    <row r="183" spans="1:20" ht="43.2" hidden="1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>(E183/D183)</f>
        <v>2.5253999999999999</v>
      </c>
      <c r="P183">
        <f>(E183/L183)</f>
        <v>68.254054054054052</v>
      </c>
      <c r="Q183" t="s">
        <v>8315</v>
      </c>
      <c r="R183" t="s">
        <v>8316</v>
      </c>
      <c r="S183" s="10">
        <f>(J183/86400)+25569+(-5/24)</f>
        <v>42704.64876157407</v>
      </c>
      <c r="T183" s="10">
        <f>(I183/86400)+25569+(-5/24)</f>
        <v>42764.64876157407</v>
      </c>
    </row>
    <row r="184" spans="1:20" ht="28.8" hidden="1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>(E184/D184)</f>
        <v>2.5248648648648651</v>
      </c>
      <c r="P184">
        <f>(E184/L184)</f>
        <v>55.607142857142854</v>
      </c>
      <c r="Q184" t="s">
        <v>8319</v>
      </c>
      <c r="R184" t="s">
        <v>8320</v>
      </c>
      <c r="S184" s="10">
        <f>(J184/86400)+25569+(-5/24)</f>
        <v>42677.460717592585</v>
      </c>
      <c r="T184" s="10">
        <f>(I184/86400)+25569+(-5/24)</f>
        <v>42707.502384259256</v>
      </c>
    </row>
    <row r="185" spans="1:20" ht="43.2" hidden="1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>(E185/D185)</f>
        <v>2.5066666666666668</v>
      </c>
      <c r="P185">
        <f>(E185/L185)</f>
        <v>44.235294117647058</v>
      </c>
      <c r="Q185" t="s">
        <v>8322</v>
      </c>
      <c r="R185" t="s">
        <v>8323</v>
      </c>
      <c r="S185" s="10">
        <f>(J185/86400)+25569+(-5/24)</f>
        <v>42596.436365740738</v>
      </c>
      <c r="T185" s="10">
        <f>(I185/86400)+25569+(-5/24)</f>
        <v>42606.957638888889</v>
      </c>
    </row>
    <row r="186" spans="1:20" ht="57.6" hidden="1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>(E186/D186)</f>
        <v>2.5030841666666666</v>
      </c>
      <c r="P186">
        <f>(E186/L186)</f>
        <v>66.015406593406595</v>
      </c>
      <c r="Q186" t="s">
        <v>8330</v>
      </c>
      <c r="R186" t="s">
        <v>8331</v>
      </c>
      <c r="S186" s="10">
        <f>(J186/86400)+25569+(-5/24)</f>
        <v>42213.593865740739</v>
      </c>
      <c r="T186" s="10">
        <f>(I186/86400)+25569+(-5/24)</f>
        <v>42243.593865740739</v>
      </c>
    </row>
    <row r="187" spans="1:20" ht="43.2" hidden="1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>(E187/D187)</f>
        <v>2.5</v>
      </c>
      <c r="P187">
        <f>(E187/L187)</f>
        <v>67.307692307692307</v>
      </c>
      <c r="Q187" t="s">
        <v>8319</v>
      </c>
      <c r="R187" t="s">
        <v>8320</v>
      </c>
      <c r="S187" s="10">
        <f>(J187/86400)+25569+(-5/24)</f>
        <v>42564.800763888888</v>
      </c>
      <c r="T187" s="10">
        <f>(I187/86400)+25569+(-5/24)</f>
        <v>42571.800763888888</v>
      </c>
    </row>
    <row r="188" spans="1:20" ht="28.8" hidden="1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>(E188/D188)</f>
        <v>2.4817133333333334</v>
      </c>
      <c r="P188">
        <f>(E188/L188)</f>
        <v>27.472841328413285</v>
      </c>
      <c r="Q188" t="s">
        <v>8315</v>
      </c>
      <c r="R188" t="s">
        <v>8316</v>
      </c>
      <c r="S188" s="10">
        <f>(J188/86400)+25569+(-5/24)</f>
        <v>41578.718784722216</v>
      </c>
      <c r="T188" s="10">
        <f>(I188/86400)+25569+(-5/24)</f>
        <v>41593.760451388887</v>
      </c>
    </row>
    <row r="189" spans="1:20" ht="57.6" hidden="1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>(E189/D189)</f>
        <v>2.4784000000000002</v>
      </c>
      <c r="P189">
        <f>(E189/L189)</f>
        <v>408.97689768976898</v>
      </c>
      <c r="Q189" t="s">
        <v>8315</v>
      </c>
      <c r="R189" t="s">
        <v>8316</v>
      </c>
      <c r="S189" s="10">
        <f>(J189/86400)+25569+(-5/24)</f>
        <v>41941.292187499996</v>
      </c>
      <c r="T189" s="10">
        <f>(I189/86400)+25569+(-5/24)</f>
        <v>41976.333854166667</v>
      </c>
    </row>
    <row r="190" spans="1:20" ht="43.2" hidden="1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>(E190/D190)</f>
        <v>2.4666666666666668</v>
      </c>
      <c r="P190">
        <f>(E190/L190)</f>
        <v>78.723404255319153</v>
      </c>
      <c r="Q190" t="s">
        <v>8325</v>
      </c>
      <c r="R190" t="s">
        <v>8326</v>
      </c>
      <c r="S190" s="10">
        <f>(J190/86400)+25569+(-5/24)</f>
        <v>41365.404745370368</v>
      </c>
      <c r="T190" s="10">
        <f>(I190/86400)+25569+(-5/24)</f>
        <v>41425.404745370368</v>
      </c>
    </row>
    <row r="191" spans="1:20" ht="43.2" hidden="1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>(E191/D191)</f>
        <v>2.4641999999999999</v>
      </c>
      <c r="P191">
        <f>(E191/L191)</f>
        <v>67.697802197802204</v>
      </c>
      <c r="Q191" t="s">
        <v>8322</v>
      </c>
      <c r="R191" t="s">
        <v>8335</v>
      </c>
      <c r="S191" s="10">
        <f>(J191/86400)+25569+(-5/24)</f>
        <v>41158.785590277774</v>
      </c>
      <c r="T191" s="10">
        <f>(I191/86400)+25569+(-5/24)</f>
        <v>41188.785590277774</v>
      </c>
    </row>
    <row r="192" spans="1:20" ht="43.2" hidden="1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>(E192/D192)</f>
        <v>2.4606080000000001</v>
      </c>
      <c r="P192">
        <f>(E192/L192)</f>
        <v>161.88210526315791</v>
      </c>
      <c r="Q192" t="s">
        <v>8315</v>
      </c>
      <c r="R192" t="s">
        <v>8316</v>
      </c>
      <c r="S192" s="10">
        <f>(J192/86400)+25569+(-5/24)</f>
        <v>41611.709340277775</v>
      </c>
      <c r="T192" s="10">
        <f>(I192/86400)+25569+(-5/24)</f>
        <v>41654.583333333328</v>
      </c>
    </row>
    <row r="193" spans="1:20" ht="43.2" hidden="1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>(E193/D193)</f>
        <v>2.4315000000000002</v>
      </c>
      <c r="P193">
        <f>(E193/L193)</f>
        <v>82.145270270270274</v>
      </c>
      <c r="Q193" t="s">
        <v>8317</v>
      </c>
      <c r="R193" t="s">
        <v>8318</v>
      </c>
      <c r="S193" s="10">
        <f>(J193/86400)+25569+(-5/24)</f>
        <v>42644.459201388883</v>
      </c>
      <c r="T193" s="10">
        <f>(I193/86400)+25569+(-5/24)</f>
        <v>42672.583333333336</v>
      </c>
    </row>
    <row r="194" spans="1:20" ht="72" hidden="1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>(E194/D194)</f>
        <v>2.42</v>
      </c>
      <c r="P194">
        <f>(E194/L194)</f>
        <v>24.2</v>
      </c>
      <c r="Q194" t="s">
        <v>8322</v>
      </c>
      <c r="R194" t="s">
        <v>8323</v>
      </c>
      <c r="S194" s="10">
        <f>(J194/86400)+25569+(-5/24)</f>
        <v>42107.412685185183</v>
      </c>
      <c r="T194" s="10">
        <f>(I194/86400)+25569+(-5/24)</f>
        <v>42167.412685185183</v>
      </c>
    </row>
    <row r="195" spans="1:20" ht="43.2" hidden="1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>(E195/D195)</f>
        <v>2.42</v>
      </c>
      <c r="P195">
        <f>(E195/L195)</f>
        <v>43.214285714285715</v>
      </c>
      <c r="Q195" t="s">
        <v>8322</v>
      </c>
      <c r="R195" t="s">
        <v>8323</v>
      </c>
      <c r="S195" s="10">
        <f>(J195/86400)+25569+(-5/24)</f>
        <v>42559.568391203698</v>
      </c>
      <c r="T195" s="10">
        <f>(I195/86400)+25569+(-5/24)</f>
        <v>42589.568391203698</v>
      </c>
    </row>
    <row r="196" spans="1:20" ht="43.2" hidden="1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>(E196/D196)</f>
        <v>2.4079999999999999</v>
      </c>
      <c r="P196">
        <f>(E196/L196)</f>
        <v>23.153846153846153</v>
      </c>
      <c r="Q196" t="s">
        <v>8319</v>
      </c>
      <c r="R196" t="s">
        <v>8336</v>
      </c>
      <c r="S196" s="10">
        <f>(J196/86400)+25569+(-5/24)</f>
        <v>40772.640416666662</v>
      </c>
      <c r="T196" s="10">
        <f>(I196/86400)+25569+(-5/24)</f>
        <v>40812.999305555553</v>
      </c>
    </row>
    <row r="197" spans="1:20" ht="28.8" hidden="1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>(E197/D197)</f>
        <v>2.4</v>
      </c>
      <c r="P197">
        <f>(E197/L197)</f>
        <v>41.379310344827587</v>
      </c>
      <c r="Q197" t="s">
        <v>8325</v>
      </c>
      <c r="R197" t="s">
        <v>8337</v>
      </c>
      <c r="S197" s="10">
        <f>(J197/86400)+25569+(-5/24)</f>
        <v>40555.039675925924</v>
      </c>
      <c r="T197" s="10">
        <f>(I197/86400)+25569+(-5/24)</f>
        <v>40600.039675925924</v>
      </c>
    </row>
    <row r="198" spans="1:20" ht="43.2" hidden="1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>(E198/D198)</f>
        <v>2.3940000000000001</v>
      </c>
      <c r="P198">
        <f>(E198/L198)</f>
        <v>26.021739130434781</v>
      </c>
      <c r="Q198" t="s">
        <v>8322</v>
      </c>
      <c r="R198" t="s">
        <v>8323</v>
      </c>
      <c r="S198" s="10">
        <f>(J198/86400)+25569+(-5/24)</f>
        <v>42032.507812499993</v>
      </c>
      <c r="T198" s="10">
        <f>(I198/86400)+25569+(-5/24)</f>
        <v>42062.507812499993</v>
      </c>
    </row>
    <row r="199" spans="1:20" ht="43.2" hidden="1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>(E199/D199)</f>
        <v>2.38</v>
      </c>
      <c r="P199">
        <f>(E199/L199)</f>
        <v>33.055555555555557</v>
      </c>
      <c r="Q199" t="s">
        <v>8328</v>
      </c>
      <c r="R199" t="s">
        <v>8338</v>
      </c>
      <c r="S199" s="10">
        <f>(J199/86400)+25569+(-5/24)</f>
        <v>41234.846226851849</v>
      </c>
      <c r="T199" s="10">
        <f>(I199/86400)+25569+(-5/24)</f>
        <v>41248.846226851849</v>
      </c>
    </row>
    <row r="200" spans="1:20" ht="43.2" hidden="1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>(E200/D200)</f>
        <v>2.3715000000000002</v>
      </c>
      <c r="P200">
        <f>(E200/L200)</f>
        <v>36.206106870229007</v>
      </c>
      <c r="Q200" t="s">
        <v>8319</v>
      </c>
      <c r="R200" t="s">
        <v>8332</v>
      </c>
      <c r="S200" s="10">
        <f>(J200/86400)+25569+(-5/24)</f>
        <v>42145.711354166669</v>
      </c>
      <c r="T200" s="10">
        <f>(I200/86400)+25569+(-5/24)</f>
        <v>42175.711354166669</v>
      </c>
    </row>
    <row r="201" spans="1:20" ht="43.2" hidden="1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>(E201/D201)</f>
        <v>2.3490000000000002</v>
      </c>
      <c r="P201">
        <f>(E201/L201)</f>
        <v>64.180327868852459</v>
      </c>
      <c r="Q201" t="s">
        <v>8315</v>
      </c>
      <c r="R201" t="s">
        <v>8316</v>
      </c>
      <c r="S201" s="10">
        <f>(J201/86400)+25569+(-5/24)</f>
        <v>42010.613900462959</v>
      </c>
      <c r="T201" s="10">
        <f>(I201/86400)+25569+(-5/24)</f>
        <v>42040.613900462959</v>
      </c>
    </row>
    <row r="202" spans="1:20" ht="43.2" hidden="1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>(E202/D202)</f>
        <v>2.3442048</v>
      </c>
      <c r="P202">
        <f>(E202/L202)</f>
        <v>331.10237288135596</v>
      </c>
      <c r="Q202" t="s">
        <v>8315</v>
      </c>
      <c r="R202" t="s">
        <v>8316</v>
      </c>
      <c r="S202" s="10">
        <f>(J202/86400)+25569+(-5/24)</f>
        <v>41800.396562499998</v>
      </c>
      <c r="T202" s="10">
        <f>(I202/86400)+25569+(-5/24)</f>
        <v>41830.396562499998</v>
      </c>
    </row>
    <row r="203" spans="1:20" ht="28.8" hidden="1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>(E203/D203)</f>
        <v>2.3333333333333335</v>
      </c>
      <c r="P203">
        <f>(E203/L203)</f>
        <v>175</v>
      </c>
      <c r="Q203" t="s">
        <v>8319</v>
      </c>
      <c r="R203" t="s">
        <v>8320</v>
      </c>
      <c r="S203" s="10">
        <f>(J203/86400)+25569+(-5/24)</f>
        <v>40996.438587962963</v>
      </c>
      <c r="T203" s="10">
        <f>(I203/86400)+25569+(-5/24)</f>
        <v>41026.438587962963</v>
      </c>
    </row>
    <row r="204" spans="1:20" ht="43.2" hidden="1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>(E204/D204)</f>
        <v>2.3321535</v>
      </c>
      <c r="P204">
        <f>(E204/L204)</f>
        <v>44.464318398474738</v>
      </c>
      <c r="Q204" t="s">
        <v>8322</v>
      </c>
      <c r="R204" t="s">
        <v>8335</v>
      </c>
      <c r="S204" s="10">
        <f>(J204/86400)+25569+(-5/24)</f>
        <v>42512.489884259259</v>
      </c>
      <c r="T204" s="10">
        <f>(I204/86400)+25569+(-5/24)</f>
        <v>42572.489884259259</v>
      </c>
    </row>
    <row r="205" spans="1:20" ht="28.8" hidden="1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>(E205/D205)</f>
        <v>2.3164705882352941</v>
      </c>
      <c r="P205">
        <f>(E205/L205)</f>
        <v>106.43243243243244</v>
      </c>
      <c r="Q205" t="s">
        <v>8325</v>
      </c>
      <c r="R205" t="s">
        <v>8337</v>
      </c>
      <c r="S205" s="10">
        <f>(J205/86400)+25569+(-5/24)</f>
        <v>41113.88653935185</v>
      </c>
      <c r="T205" s="10">
        <f>(I205/86400)+25569+(-5/24)</f>
        <v>41152.875</v>
      </c>
    </row>
    <row r="206" spans="1:20" ht="43.2" hidden="1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>(E206/D206)</f>
        <v>2.2882507142857142</v>
      </c>
      <c r="P206">
        <f>(E206/L206)</f>
        <v>56.901438721136763</v>
      </c>
      <c r="Q206" t="s">
        <v>8325</v>
      </c>
      <c r="R206" t="s">
        <v>8337</v>
      </c>
      <c r="S206" s="10">
        <f>(J206/86400)+25569+(-5/24)</f>
        <v>41506.547777777778</v>
      </c>
      <c r="T206" s="10">
        <f>(I206/86400)+25569+(-5/24)</f>
        <v>41536.547777777778</v>
      </c>
    </row>
    <row r="207" spans="1:20" ht="43.2" hidden="1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>(E207/D207)</f>
        <v>2.2799999999999998</v>
      </c>
      <c r="P207">
        <f>(E207/L207)</f>
        <v>57</v>
      </c>
      <c r="Q207" t="s">
        <v>8322</v>
      </c>
      <c r="R207" t="s">
        <v>8323</v>
      </c>
      <c r="S207" s="10">
        <f>(J207/86400)+25569+(-5/24)</f>
        <v>42045.634050925924</v>
      </c>
      <c r="T207" s="10">
        <f>(I207/86400)+25569+(-5/24)</f>
        <v>42075.592384259253</v>
      </c>
    </row>
    <row r="208" spans="1:20" ht="43.2" hidden="1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>(E208/D208)</f>
        <v>2.26239013671875</v>
      </c>
      <c r="P208">
        <f>(E208/L208)</f>
        <v>118.6144</v>
      </c>
      <c r="Q208" t="s">
        <v>8315</v>
      </c>
      <c r="R208" t="s">
        <v>8316</v>
      </c>
      <c r="S208" s="10">
        <f>(J208/86400)+25569+(-5/24)</f>
        <v>41212.788148148145</v>
      </c>
      <c r="T208" s="10">
        <f>(I208/86400)+25569+(-5/24)</f>
        <v>41242.788148148145</v>
      </c>
    </row>
    <row r="209" spans="1:20" ht="43.2" hidden="1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>(E209/D209)</f>
        <v>2.2594666666666665</v>
      </c>
      <c r="P209">
        <f>(E209/L209)</f>
        <v>230.55782312925169</v>
      </c>
      <c r="Q209" t="s">
        <v>8315</v>
      </c>
      <c r="R209" t="s">
        <v>8316</v>
      </c>
      <c r="S209" s="10">
        <f>(J209/86400)+25569+(-5/24)</f>
        <v>40940.991493055553</v>
      </c>
      <c r="T209" s="10">
        <f>(I209/86400)+25569+(-5/24)</f>
        <v>40969.916666666664</v>
      </c>
    </row>
    <row r="210" spans="1:20" ht="43.2" hidden="1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>(E210/D210)</f>
        <v>2.2566666666666668</v>
      </c>
      <c r="P210">
        <f>(E210/L210)</f>
        <v>94.027777777777771</v>
      </c>
      <c r="Q210" t="s">
        <v>8319</v>
      </c>
      <c r="R210" t="s">
        <v>8336</v>
      </c>
      <c r="S210" s="10">
        <f>(J210/86400)+25569+(-5/24)</f>
        <v>40563.872696759259</v>
      </c>
      <c r="T210" s="10">
        <f>(I210/86400)+25569+(-5/24)</f>
        <v>40593.872696759259</v>
      </c>
    </row>
    <row r="211" spans="1:20" ht="43.2" hidden="1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>(E211/D211)</f>
        <v>2.25</v>
      </c>
      <c r="P211">
        <f>(E211/L211)</f>
        <v>75</v>
      </c>
      <c r="Q211" t="s">
        <v>8322</v>
      </c>
      <c r="R211" t="s">
        <v>8323</v>
      </c>
      <c r="S211" s="10">
        <f>(J211/86400)+25569+(-5/24)</f>
        <v>42503.532534722217</v>
      </c>
      <c r="T211" s="10">
        <f>(I211/86400)+25569+(-5/24)</f>
        <v>42517.532534722217</v>
      </c>
    </row>
    <row r="212" spans="1:20" ht="43.2" hidden="1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>(E212/D212)</f>
        <v>2.2392500000000002</v>
      </c>
      <c r="P212">
        <f>(E212/L212)</f>
        <v>58.92763157894737</v>
      </c>
      <c r="Q212" t="s">
        <v>8315</v>
      </c>
      <c r="R212" t="s">
        <v>8324</v>
      </c>
      <c r="S212" s="10">
        <f>(J212/86400)+25569+(-5/24)</f>
        <v>42767.593379629623</v>
      </c>
      <c r="T212" s="10">
        <f>(I212/86400)+25569+(-5/24)</f>
        <v>42808.791666666664</v>
      </c>
    </row>
    <row r="213" spans="1:20" ht="43.2" hidden="1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>(E213/D213)</f>
        <v>2.23</v>
      </c>
      <c r="P213">
        <f>(E213/L213)</f>
        <v>61.944444444444443</v>
      </c>
      <c r="Q213" t="s">
        <v>8322</v>
      </c>
      <c r="R213" t="s">
        <v>8323</v>
      </c>
      <c r="S213" s="10">
        <f>(J213/86400)+25569+(-5/24)</f>
        <v>41830.337361111109</v>
      </c>
      <c r="T213" s="10">
        <f>(I213/86400)+25569+(-5/24)</f>
        <v>41859.727777777771</v>
      </c>
    </row>
    <row r="214" spans="1:20" ht="43.2" hidden="1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>(E214/D214)</f>
        <v>2.2270833333333333</v>
      </c>
      <c r="P214">
        <f>(E214/L214)</f>
        <v>21.38</v>
      </c>
      <c r="Q214" t="s">
        <v>8317</v>
      </c>
      <c r="R214" t="s">
        <v>8318</v>
      </c>
      <c r="S214" s="10">
        <f>(J214/86400)+25569+(-5/24)</f>
        <v>42682.243587962956</v>
      </c>
      <c r="T214" s="10">
        <f>(I214/86400)+25569+(-5/24)</f>
        <v>42696.243587962956</v>
      </c>
    </row>
    <row r="215" spans="1:20" ht="43.2" hidden="1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>(E215/D215)</f>
        <v>2.21</v>
      </c>
      <c r="P215">
        <f>(E215/L215)</f>
        <v>61.388888888888886</v>
      </c>
      <c r="Q215" t="s">
        <v>8322</v>
      </c>
      <c r="R215" t="s">
        <v>8323</v>
      </c>
      <c r="S215" s="10">
        <f>(J215/86400)+25569+(-5/24)</f>
        <v>42106.859224537031</v>
      </c>
      <c r="T215" s="10">
        <f>(I215/86400)+25569+(-5/24)</f>
        <v>42136.859224537031</v>
      </c>
    </row>
    <row r="216" spans="1:20" ht="43.2" hidden="1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>(E216/D216)</f>
        <v>2.2035999999999998</v>
      </c>
      <c r="P216">
        <f>(E216/L216)</f>
        <v>37.476190476190474</v>
      </c>
      <c r="Q216" t="s">
        <v>8317</v>
      </c>
      <c r="R216" t="s">
        <v>8318</v>
      </c>
      <c r="S216" s="10">
        <f>(J216/86400)+25569+(-5/24)</f>
        <v>42781.340763888882</v>
      </c>
      <c r="T216" s="10">
        <f>(I216/86400)+25569+(-5/24)</f>
        <v>42806.299097222225</v>
      </c>
    </row>
    <row r="217" spans="1:20" ht="43.2" hidden="1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>(E217/D217)</f>
        <v>2.1949999999999998</v>
      </c>
      <c r="P217">
        <f>(E217/L217)</f>
        <v>46.702127659574465</v>
      </c>
      <c r="Q217" t="s">
        <v>8325</v>
      </c>
      <c r="R217" t="s">
        <v>8326</v>
      </c>
      <c r="S217" s="10">
        <f>(J217/86400)+25569+(-5/24)</f>
        <v>40569.817476851851</v>
      </c>
      <c r="T217" s="10">
        <f>(I217/86400)+25569+(-5/24)</f>
        <v>40599.817476851851</v>
      </c>
    </row>
    <row r="218" spans="1:20" ht="28.8" hidden="1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>(E218/D218)</f>
        <v>2.1875</v>
      </c>
      <c r="P218">
        <f>(E218/L218)</f>
        <v>62.5</v>
      </c>
      <c r="Q218" t="s">
        <v>8319</v>
      </c>
      <c r="R218" t="s">
        <v>8320</v>
      </c>
      <c r="S218" s="10">
        <f>(J218/86400)+25569+(-5/24)</f>
        <v>42184.438530092586</v>
      </c>
      <c r="T218" s="10">
        <f>(I218/86400)+25569+(-5/24)</f>
        <v>42214.438530092586</v>
      </c>
    </row>
    <row r="219" spans="1:20" ht="43.2" hidden="1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>(E219/D219)</f>
        <v>2.1859999999999999</v>
      </c>
      <c r="P219">
        <f>(E219/L219)</f>
        <v>67.261538461538464</v>
      </c>
      <c r="Q219" t="s">
        <v>8315</v>
      </c>
      <c r="R219" t="s">
        <v>8316</v>
      </c>
      <c r="S219" s="10">
        <f>(J219/86400)+25569+(-5/24)</f>
        <v>41844.563460648147</v>
      </c>
      <c r="T219" s="10">
        <f>(I219/86400)+25569+(-5/24)</f>
        <v>41874.563460648147</v>
      </c>
    </row>
    <row r="220" spans="1:20" ht="57.6" hidden="1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>(E220/D220)</f>
        <v>2.1800000000000002</v>
      </c>
      <c r="P220">
        <f>(E220/L220)</f>
        <v>19.464285714285715</v>
      </c>
      <c r="Q220" t="s">
        <v>8319</v>
      </c>
      <c r="R220" t="s">
        <v>8340</v>
      </c>
      <c r="S220" s="10">
        <f>(J220/86400)+25569+(-5/24)</f>
        <v>42609.103657407402</v>
      </c>
      <c r="T220" s="10">
        <f>(I220/86400)+25569+(-5/24)</f>
        <v>42668.583333333336</v>
      </c>
    </row>
    <row r="221" spans="1:20" ht="43.2" hidden="1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>(E221/D221)</f>
        <v>2.1800000000000002</v>
      </c>
      <c r="P221">
        <f>(E221/L221)</f>
        <v>54.5</v>
      </c>
      <c r="Q221" t="s">
        <v>8322</v>
      </c>
      <c r="R221" t="s">
        <v>8323</v>
      </c>
      <c r="S221" s="10">
        <f>(J221/86400)+25569+(-5/24)</f>
        <v>42055.883298611108</v>
      </c>
      <c r="T221" s="10">
        <f>(I221/86400)+25569+(-5/24)</f>
        <v>42069.996527777774</v>
      </c>
    </row>
    <row r="222" spans="1:20" ht="43.2" hidden="1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>(E222/D222)</f>
        <v>2.1679422000000002</v>
      </c>
      <c r="P222">
        <f>(E222/L222)</f>
        <v>78.834261818181815</v>
      </c>
      <c r="Q222" t="s">
        <v>8315</v>
      </c>
      <c r="R222" t="s">
        <v>8316</v>
      </c>
      <c r="S222" s="10">
        <f>(J222/86400)+25569+(-5/24)</f>
        <v>42728.503969907404</v>
      </c>
      <c r="T222" s="10">
        <f>(I222/86400)+25569+(-5/24)</f>
        <v>42758.503969907404</v>
      </c>
    </row>
    <row r="223" spans="1:20" ht="57.6" hidden="1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>(E223/D223)</f>
        <v>2.15</v>
      </c>
      <c r="P223">
        <f>(E223/L223)</f>
        <v>78.181818181818187</v>
      </c>
      <c r="Q223" t="s">
        <v>8330</v>
      </c>
      <c r="R223" t="s">
        <v>8331</v>
      </c>
      <c r="S223" s="10">
        <f>(J223/86400)+25569+(-5/24)</f>
        <v>40254.242002314808</v>
      </c>
      <c r="T223" s="10">
        <f>(I223/86400)+25569+(-5/24)</f>
        <v>40313.131944444445</v>
      </c>
    </row>
    <row r="224" spans="1:20" ht="43.2" hidden="1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>(E224/D224)</f>
        <v>2.1459999999999999</v>
      </c>
      <c r="P224">
        <f>(E224/L224)</f>
        <v>35.766666666666666</v>
      </c>
      <c r="Q224" t="s">
        <v>8322</v>
      </c>
      <c r="R224" t="s">
        <v>8323</v>
      </c>
      <c r="S224" s="10">
        <f>(J224/86400)+25569+(-5/24)</f>
        <v>41841.61215277778</v>
      </c>
      <c r="T224" s="10">
        <f>(I224/86400)+25569+(-5/24)</f>
        <v>41882.625</v>
      </c>
    </row>
    <row r="225" spans="1:20" ht="57.6" hidden="1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>(E225/D225)</f>
        <v>2.1398947368421051</v>
      </c>
      <c r="P225">
        <f>(E225/L225)</f>
        <v>144.69039145907473</v>
      </c>
      <c r="Q225" t="s">
        <v>8325</v>
      </c>
      <c r="R225" t="s">
        <v>8337</v>
      </c>
      <c r="S225" s="10">
        <f>(J225/86400)+25569+(-5/24)</f>
        <v>42200.468263888884</v>
      </c>
      <c r="T225" s="10">
        <f>(I225/86400)+25569+(-5/24)</f>
        <v>42231.041666666664</v>
      </c>
    </row>
    <row r="226" spans="1:20" ht="43.2" hidden="1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>(E226/D226)</f>
        <v>2.1356000000000002</v>
      </c>
      <c r="P226">
        <f>(E226/L226)</f>
        <v>122.73563218390805</v>
      </c>
      <c r="Q226" t="s">
        <v>8315</v>
      </c>
      <c r="R226" t="s">
        <v>8321</v>
      </c>
      <c r="S226" s="10">
        <f>(J226/86400)+25569+(-5/24)</f>
        <v>42417.596284722218</v>
      </c>
      <c r="T226" s="10">
        <f>(I226/86400)+25569+(-5/24)</f>
        <v>42477.554618055554</v>
      </c>
    </row>
    <row r="227" spans="1:20" ht="57.6" hidden="1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>(E227/D227)</f>
        <v>2.1320000000000001</v>
      </c>
      <c r="P227">
        <f>(E227/L227)</f>
        <v>33.3125</v>
      </c>
      <c r="Q227" t="s">
        <v>8322</v>
      </c>
      <c r="R227" t="s">
        <v>8335</v>
      </c>
      <c r="S227" s="10">
        <f>(J227/86400)+25569+(-5/24)</f>
        <v>40378.684872685182</v>
      </c>
      <c r="T227" s="10">
        <f>(I227/86400)+25569+(-5/24)</f>
        <v>40452.999305555553</v>
      </c>
    </row>
    <row r="228" spans="1:20" ht="43.2" hidden="1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>(E228/D228)</f>
        <v>2.1314633333333335</v>
      </c>
      <c r="P228">
        <f>(E228/L228)</f>
        <v>38.175462686567165</v>
      </c>
      <c r="Q228" t="s">
        <v>8319</v>
      </c>
      <c r="R228" t="s">
        <v>8320</v>
      </c>
      <c r="S228" s="10">
        <f>(J228/86400)+25569+(-5/24)</f>
        <v>41487.402916666666</v>
      </c>
      <c r="T228" s="10">
        <f>(I228/86400)+25569+(-5/24)</f>
        <v>41517.402916666666</v>
      </c>
    </row>
    <row r="229" spans="1:20" ht="43.2" hidden="1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>(E229/D229)</f>
        <v>2.1244399999999999</v>
      </c>
      <c r="P229">
        <f>(E229/L229)</f>
        <v>127.36450839328538</v>
      </c>
      <c r="Q229" t="s">
        <v>8315</v>
      </c>
      <c r="R229" t="s">
        <v>8316</v>
      </c>
      <c r="S229" s="10">
        <f>(J229/86400)+25569+(-5/24)</f>
        <v>42651.212233796294</v>
      </c>
      <c r="T229" s="10">
        <f>(I229/86400)+25569+(-5/24)</f>
        <v>42681.253900462958</v>
      </c>
    </row>
    <row r="230" spans="1:20" ht="43.2" hidden="1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>(E230/D230)</f>
        <v>2.124090909090909</v>
      </c>
      <c r="P230">
        <f>(E230/L230)</f>
        <v>50.247311827956992</v>
      </c>
      <c r="Q230" t="s">
        <v>8319</v>
      </c>
      <c r="R230" t="s">
        <v>8320</v>
      </c>
      <c r="S230" s="10">
        <f>(J230/86400)+25569+(-5/24)</f>
        <v>42706.866643518515</v>
      </c>
      <c r="T230" s="10">
        <f>(I230/86400)+25569+(-5/24)</f>
        <v>42726.866643518515</v>
      </c>
    </row>
    <row r="231" spans="1:20" ht="43.2" hidden="1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>(E231/D231)</f>
        <v>2.1216666666666666</v>
      </c>
      <c r="P231">
        <f>(E231/L231)</f>
        <v>13.542553191489361</v>
      </c>
      <c r="Q231" t="s">
        <v>8333</v>
      </c>
      <c r="R231" t="s">
        <v>8334</v>
      </c>
      <c r="S231" s="10">
        <f>(J231/86400)+25569+(-5/24)</f>
        <v>41767.442013888889</v>
      </c>
      <c r="T231" s="10">
        <f>(I231/86400)+25569+(-5/24)</f>
        <v>41788.534722222219</v>
      </c>
    </row>
    <row r="232" spans="1:20" ht="43.2" hidden="1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>(E232/D232)</f>
        <v>2.1105</v>
      </c>
      <c r="P232">
        <f>(E232/L232)</f>
        <v>95.931818181818187</v>
      </c>
      <c r="Q232" t="s">
        <v>8319</v>
      </c>
      <c r="R232" t="s">
        <v>8320</v>
      </c>
      <c r="S232" s="10">
        <f>(J232/86400)+25569+(-5/24)</f>
        <v>41320.50913194444</v>
      </c>
      <c r="T232" s="10">
        <f>(I232/86400)+25569+(-5/24)</f>
        <v>41343.958333333328</v>
      </c>
    </row>
    <row r="233" spans="1:20" ht="43.2" hidden="1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>(E233/D233)</f>
        <v>2.1103642500000004</v>
      </c>
      <c r="P233">
        <f>(E233/L233)</f>
        <v>262.15704968944101</v>
      </c>
      <c r="Q233" t="s">
        <v>8315</v>
      </c>
      <c r="R233" t="s">
        <v>8316</v>
      </c>
      <c r="S233" s="10">
        <f>(J233/86400)+25569+(-5/24)</f>
        <v>42311.41674768518</v>
      </c>
      <c r="T233" s="10">
        <f>(I233/86400)+25569+(-5/24)</f>
        <v>42356.833333333336</v>
      </c>
    </row>
    <row r="234" spans="1:20" ht="43.2" hidden="1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>(E234/D234)</f>
        <v>2.11</v>
      </c>
      <c r="P234">
        <f>(E234/L234)</f>
        <v>58.611111111111114</v>
      </c>
      <c r="Q234" t="s">
        <v>8322</v>
      </c>
      <c r="R234" t="s">
        <v>8323</v>
      </c>
      <c r="S234" s="10">
        <f>(J234/86400)+25569+(-5/24)</f>
        <v>41808.78361111111</v>
      </c>
      <c r="T234" s="10">
        <f>(I234/86400)+25569+(-5/24)</f>
        <v>41838.78361111111</v>
      </c>
    </row>
    <row r="235" spans="1:20" ht="43.2" hidden="1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>(E235/D235)</f>
        <v>2.1074999999999999</v>
      </c>
      <c r="P235">
        <f>(E235/L235)</f>
        <v>29.068965517241381</v>
      </c>
      <c r="Q235" t="s">
        <v>8322</v>
      </c>
      <c r="R235" t="s">
        <v>8323</v>
      </c>
      <c r="S235" s="10">
        <f>(J235/86400)+25569+(-5/24)</f>
        <v>42105.059155092589</v>
      </c>
      <c r="T235" s="10">
        <f>(I235/86400)+25569+(-5/24)</f>
        <v>42132.628472222219</v>
      </c>
    </row>
    <row r="236" spans="1:20" ht="28.8" hidden="1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>(E236/D236)</f>
        <v>2.1</v>
      </c>
      <c r="P236">
        <f>(E236/L236)</f>
        <v>105</v>
      </c>
      <c r="Q236" t="s">
        <v>8322</v>
      </c>
      <c r="R236" t="s">
        <v>8323</v>
      </c>
      <c r="S236" s="10">
        <f>(J236/86400)+25569+(-5/24)</f>
        <v>42147.521597222221</v>
      </c>
      <c r="T236" s="10">
        <f>(I236/86400)+25569+(-5/24)</f>
        <v>42177.521597222221</v>
      </c>
    </row>
    <row r="237" spans="1:20" ht="28.8" hidden="1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>(E237/D237)</f>
        <v>2.0870837499999997</v>
      </c>
      <c r="P237">
        <f>(E237/L237)</f>
        <v>131.98948616600788</v>
      </c>
      <c r="Q237" t="s">
        <v>8315</v>
      </c>
      <c r="R237" t="s">
        <v>8316</v>
      </c>
      <c r="S237" s="10">
        <f>(J237/86400)+25569+(-5/24)</f>
        <v>41313.54688657407</v>
      </c>
      <c r="T237" s="10">
        <f>(I237/86400)+25569+(-5/24)</f>
        <v>41343.54688657407</v>
      </c>
    </row>
    <row r="238" spans="1:20" ht="43.2" hidden="1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>(E238/D238)</f>
        <v>2.0699999999999998</v>
      </c>
      <c r="P238">
        <f>(E238/L238)</f>
        <v>221.78571428571428</v>
      </c>
      <c r="Q238" t="s">
        <v>8330</v>
      </c>
      <c r="R238" t="s">
        <v>8331</v>
      </c>
      <c r="S238" s="10">
        <f>(J238/86400)+25569+(-5/24)</f>
        <v>42756.292708333327</v>
      </c>
      <c r="T238" s="10">
        <f>(I238/86400)+25569+(-5/24)</f>
        <v>42786.292708333327</v>
      </c>
    </row>
    <row r="239" spans="1:20" ht="43.2" hidden="1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>(E239/D239)</f>
        <v>2.0674309000000002</v>
      </c>
      <c r="P239">
        <f>(E239/L239)</f>
        <v>136.6444745538665</v>
      </c>
      <c r="Q239" t="s">
        <v>8315</v>
      </c>
      <c r="R239" t="s">
        <v>8316</v>
      </c>
      <c r="S239" s="10">
        <f>(J239/86400)+25569+(-5/24)</f>
        <v>41835.332152777773</v>
      </c>
      <c r="T239" s="10">
        <f>(I239/86400)+25569+(-5/24)</f>
        <v>41865.332152777773</v>
      </c>
    </row>
    <row r="240" spans="1:20" ht="43.2" hidden="1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>(E240/D240)</f>
        <v>2.0670670670670672</v>
      </c>
      <c r="P240">
        <f>(E240/L240)</f>
        <v>43.020833333333336</v>
      </c>
      <c r="Q240" t="s">
        <v>8325</v>
      </c>
      <c r="R240" t="s">
        <v>8337</v>
      </c>
      <c r="S240" s="10">
        <f>(J240/86400)+25569+(-5/24)</f>
        <v>41754.90924768518</v>
      </c>
      <c r="T240" s="10">
        <f>(I240/86400)+25569+(-5/24)</f>
        <v>41777.90924768518</v>
      </c>
    </row>
    <row r="241" spans="1:20" ht="43.2" hidden="1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>(E241/D241)</f>
        <v>2.0554838709677421</v>
      </c>
      <c r="P241">
        <f>(E241/L241)</f>
        <v>106.2</v>
      </c>
      <c r="Q241" t="s">
        <v>8319</v>
      </c>
      <c r="R241" t="s">
        <v>8332</v>
      </c>
      <c r="S241" s="10">
        <f>(J241/86400)+25569+(-5/24)</f>
        <v>42126.861215277771</v>
      </c>
      <c r="T241" s="10">
        <f>(I241/86400)+25569+(-5/24)</f>
        <v>42156.824305555558</v>
      </c>
    </row>
    <row r="242" spans="1:20" ht="28.8" hidden="1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>(E242/D242)</f>
        <v>2.0536666666666665</v>
      </c>
      <c r="P242">
        <f>(E242/L242)</f>
        <v>130.52966101694915</v>
      </c>
      <c r="Q242" t="s">
        <v>8330</v>
      </c>
      <c r="R242" t="s">
        <v>8331</v>
      </c>
      <c r="S242" s="10">
        <f>(J242/86400)+25569+(-5/24)</f>
        <v>41760.611712962964</v>
      </c>
      <c r="T242" s="10">
        <f>(I242/86400)+25569+(-5/24)</f>
        <v>41790.611712962964</v>
      </c>
    </row>
    <row r="243" spans="1:20" ht="43.2" hidden="1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>(E243/D243)</f>
        <v>2.0529999999999999</v>
      </c>
      <c r="P243">
        <f>(E243/L243)</f>
        <v>45.62222222222222</v>
      </c>
      <c r="Q243" t="s">
        <v>8319</v>
      </c>
      <c r="R243" t="s">
        <v>8320</v>
      </c>
      <c r="S243" s="10">
        <f>(J243/86400)+25569+(-5/24)</f>
        <v>42614.513680555552</v>
      </c>
      <c r="T243" s="10">
        <f>(I243/86400)+25569+(-5/24)</f>
        <v>42644.513680555552</v>
      </c>
    </row>
    <row r="244" spans="1:20" ht="43.2" hidden="1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>(E244/D244)</f>
        <v>2.0419999999999998</v>
      </c>
      <c r="P244">
        <f>(E244/L244)</f>
        <v>59.360465116279073</v>
      </c>
      <c r="Q244" t="s">
        <v>8328</v>
      </c>
      <c r="R244" t="s">
        <v>8338</v>
      </c>
      <c r="S244" s="10">
        <f>(J244/86400)+25569+(-5/24)</f>
        <v>42317.124247685184</v>
      </c>
      <c r="T244" s="10">
        <f>(I244/86400)+25569+(-5/24)</f>
        <v>42354.082638888889</v>
      </c>
    </row>
    <row r="245" spans="1:20" ht="43.2" hidden="1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>(E245/D245)</f>
        <v>2.03505</v>
      </c>
      <c r="P245">
        <f>(E245/L245)</f>
        <v>59.85441176470588</v>
      </c>
      <c r="Q245" t="s">
        <v>8319</v>
      </c>
      <c r="R245" t="s">
        <v>8320</v>
      </c>
      <c r="S245" s="10">
        <f>(J245/86400)+25569+(-5/24)</f>
        <v>41058.798472222217</v>
      </c>
      <c r="T245" s="10">
        <f>(I245/86400)+25569+(-5/24)</f>
        <v>41096.957638888889</v>
      </c>
    </row>
    <row r="246" spans="1:20" hidden="1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>(E246/D246)</f>
        <v>2.0335000000000001</v>
      </c>
      <c r="P246">
        <f>(E246/L246)</f>
        <v>30.578947368421051</v>
      </c>
      <c r="Q246" t="s">
        <v>8319</v>
      </c>
      <c r="R246" t="s">
        <v>8320</v>
      </c>
      <c r="S246" s="10">
        <f>(J246/86400)+25569+(-5/24)</f>
        <v>42568.551041666666</v>
      </c>
      <c r="T246" s="10">
        <f>(I246/86400)+25569+(-5/24)</f>
        <v>42583.551041666666</v>
      </c>
    </row>
    <row r="247" spans="1:20" ht="43.2" hidden="1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>(E247/D247)</f>
        <v>2.0262500000000001</v>
      </c>
      <c r="P247">
        <f>(E247/L247)</f>
        <v>47.676470588235297</v>
      </c>
      <c r="Q247" t="s">
        <v>8319</v>
      </c>
      <c r="R247" t="s">
        <v>8336</v>
      </c>
      <c r="S247" s="10">
        <f>(J247/86400)+25569+(-5/24)</f>
        <v>41226.440243055556</v>
      </c>
      <c r="T247" s="10">
        <f>(I247/86400)+25569+(-5/24)</f>
        <v>41274.541666666664</v>
      </c>
    </row>
    <row r="248" spans="1:20" ht="43.2" hidden="1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>(E248/D248)</f>
        <v>2.0251494999999999</v>
      </c>
      <c r="P248">
        <f>(E248/L248)</f>
        <v>130.23469453376205</v>
      </c>
      <c r="Q248" t="s">
        <v>8333</v>
      </c>
      <c r="R248" t="s">
        <v>8334</v>
      </c>
      <c r="S248" s="10">
        <f>(J248/86400)+25569+(-5/24)</f>
        <v>41836.416921296295</v>
      </c>
      <c r="T248" s="10">
        <f>(I248/86400)+25569+(-5/24)</f>
        <v>41866.416921296295</v>
      </c>
    </row>
    <row r="249" spans="1:20" ht="43.2" hidden="1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>(E249/D249)</f>
        <v>2.0236666666666667</v>
      </c>
      <c r="P249">
        <f>(E249/L249)</f>
        <v>55.697247706422019</v>
      </c>
      <c r="Q249" t="s">
        <v>8319</v>
      </c>
      <c r="R249" t="s">
        <v>8320</v>
      </c>
      <c r="S249" s="10">
        <f>(J249/86400)+25569+(-5/24)</f>
        <v>41579.637175925927</v>
      </c>
      <c r="T249" s="10">
        <f>(I249/86400)+25569+(-5/24)</f>
        <v>41609.678842592592</v>
      </c>
    </row>
    <row r="250" spans="1:20" ht="57.6" hidden="1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>(E250/D250)</f>
        <v>2.022322</v>
      </c>
      <c r="P250">
        <f>(E250/L250)</f>
        <v>45.547792792792798</v>
      </c>
      <c r="Q250" t="s">
        <v>8315</v>
      </c>
      <c r="R250" t="s">
        <v>8316</v>
      </c>
      <c r="S250" s="10">
        <f>(J250/86400)+25569+(-5/24)</f>
        <v>42396.286249999997</v>
      </c>
      <c r="T250" s="10">
        <f>(I250/86400)+25569+(-5/24)</f>
        <v>42426.286249999997</v>
      </c>
    </row>
    <row r="251" spans="1:20" ht="43.2" hidden="1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>(E251/D251)</f>
        <v>2.02</v>
      </c>
      <c r="P251">
        <f>(E251/L251)</f>
        <v>29.705882352941178</v>
      </c>
      <c r="Q251" t="s">
        <v>8322</v>
      </c>
      <c r="R251" t="s">
        <v>8323</v>
      </c>
      <c r="S251" s="10">
        <f>(J251/86400)+25569+(-5/24)</f>
        <v>42179.690138888887</v>
      </c>
      <c r="T251" s="10">
        <f>(I251/86400)+25569+(-5/24)</f>
        <v>42195.541666666664</v>
      </c>
    </row>
    <row r="252" spans="1:20" ht="43.2" hidden="1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>(E252/D252)</f>
        <v>2.02</v>
      </c>
      <c r="P252">
        <f>(E252/L252)</f>
        <v>59.411764705882355</v>
      </c>
      <c r="Q252" t="s">
        <v>8322</v>
      </c>
      <c r="R252" t="s">
        <v>8323</v>
      </c>
      <c r="S252" s="10">
        <f>(J252/86400)+25569+(-5/24)</f>
        <v>42220.586539351854</v>
      </c>
      <c r="T252" s="10">
        <f>(I252/86400)+25569+(-5/24)</f>
        <v>42245.791666666664</v>
      </c>
    </row>
    <row r="253" spans="1:20" ht="28.8" hidden="1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>(E253/D253)</f>
        <v>2.0182666666666669</v>
      </c>
      <c r="P253">
        <f>(E253/L253)</f>
        <v>77.229591836734699</v>
      </c>
      <c r="Q253" t="s">
        <v>8315</v>
      </c>
      <c r="R253" t="s">
        <v>8316</v>
      </c>
      <c r="S253" s="10">
        <f>(J253/86400)+25569+(-5/24)</f>
        <v>42333.391597222224</v>
      </c>
      <c r="T253" s="10">
        <f>(I253/86400)+25569+(-5/24)</f>
        <v>42368.391597222224</v>
      </c>
    </row>
    <row r="254" spans="1:20" ht="43.2" hidden="1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>(E254/D254)</f>
        <v>2.0169999999999999</v>
      </c>
      <c r="P254">
        <f>(E254/L254)</f>
        <v>89.247787610619469</v>
      </c>
      <c r="Q254" t="s">
        <v>8319</v>
      </c>
      <c r="R254" t="s">
        <v>8327</v>
      </c>
      <c r="S254" s="10">
        <f>(J254/86400)+25569+(-5/24)</f>
        <v>42569.397060185183</v>
      </c>
      <c r="T254" s="10">
        <f>(I254/86400)+25569+(-5/24)</f>
        <v>42600.082638888889</v>
      </c>
    </row>
    <row r="255" spans="1:20" ht="43.2" hidden="1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>(E255/D255)</f>
        <v>2.0162</v>
      </c>
      <c r="P255">
        <f>(E255/L255)</f>
        <v>80.647999999999996</v>
      </c>
      <c r="Q255" t="s">
        <v>8330</v>
      </c>
      <c r="R255" t="s">
        <v>8331</v>
      </c>
      <c r="S255" s="10">
        <f>(J255/86400)+25569+(-5/24)</f>
        <v>42454.628518518519</v>
      </c>
      <c r="T255" s="10">
        <f>(I255/86400)+25569+(-5/24)</f>
        <v>42479.628518518519</v>
      </c>
    </row>
    <row r="256" spans="1:20" ht="43.2" hidden="1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>(E256/D256)</f>
        <v>2.0114999999999998</v>
      </c>
      <c r="P256">
        <f>(E256/L256)</f>
        <v>220.74074074074073</v>
      </c>
      <c r="Q256" t="s">
        <v>8315</v>
      </c>
      <c r="R256" t="s">
        <v>8316</v>
      </c>
      <c r="S256" s="10">
        <f>(J256/86400)+25569+(-5/24)</f>
        <v>42135.976226851846</v>
      </c>
      <c r="T256" s="10">
        <f>(I256/86400)+25569+(-5/24)</f>
        <v>42165.976226851846</v>
      </c>
    </row>
    <row r="257" spans="1:20" ht="43.2" hidden="1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>(E257/D257)</f>
        <v>2.0051866666666669</v>
      </c>
      <c r="P257">
        <f>(E257/L257)</f>
        <v>51.3054157782516</v>
      </c>
      <c r="Q257" t="s">
        <v>8315</v>
      </c>
      <c r="R257" t="s">
        <v>8316</v>
      </c>
      <c r="S257" s="10">
        <f>(J257/86400)+25569+(-5/24)</f>
        <v>40623.973067129627</v>
      </c>
      <c r="T257" s="10">
        <f>(I257/86400)+25569+(-5/24)</f>
        <v>40654.973067129627</v>
      </c>
    </row>
    <row r="258" spans="1:20" ht="28.8" hidden="1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>(E258/D258)</f>
        <v>2.0034000000000001</v>
      </c>
      <c r="P258">
        <f>(E258/L258)</f>
        <v>182.12727272727273</v>
      </c>
      <c r="Q258" t="s">
        <v>8319</v>
      </c>
      <c r="R258" t="s">
        <v>8320</v>
      </c>
      <c r="S258" s="10">
        <f>(J258/86400)+25569+(-5/24)</f>
        <v>41305.601030092592</v>
      </c>
      <c r="T258" s="10">
        <f>(I258/86400)+25569+(-5/24)</f>
        <v>41322.601030092592</v>
      </c>
    </row>
    <row r="259" spans="1:20" ht="57.6" hidden="1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>(E259/D259)</f>
        <v>2.0015333333333332</v>
      </c>
      <c r="P259">
        <f>(E259/L259)</f>
        <v>118.2007874015748</v>
      </c>
      <c r="Q259" t="s">
        <v>8319</v>
      </c>
      <c r="R259" t="s">
        <v>8320</v>
      </c>
      <c r="S259" s="10">
        <f>(J259/86400)+25569+(-5/24)</f>
        <v>41843.434386574074</v>
      </c>
      <c r="T259" s="10">
        <f>(I259/86400)+25569+(-5/24)</f>
        <v>41888.434386574074</v>
      </c>
    </row>
    <row r="260" spans="1:20" ht="57.6" hidden="1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>(E260/D260)</f>
        <v>2</v>
      </c>
      <c r="P260">
        <f>(E260/L260)</f>
        <v>10</v>
      </c>
      <c r="Q260" t="s">
        <v>8319</v>
      </c>
      <c r="R260" t="s">
        <v>8332</v>
      </c>
      <c r="S260" s="10">
        <f>(J260/86400)+25569+(-5/24)</f>
        <v>42109.617812499993</v>
      </c>
      <c r="T260" s="10">
        <f>(I260/86400)+25569+(-5/24)</f>
        <v>42139.617812499993</v>
      </c>
    </row>
    <row r="261" spans="1:20" ht="43.2" hidden="1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>(E261/D261)</f>
        <v>1.99244</v>
      </c>
      <c r="P261">
        <f>(E261/L261)</f>
        <v>183.80442804428046</v>
      </c>
      <c r="Q261" t="s">
        <v>8330</v>
      </c>
      <c r="R261" t="s">
        <v>8331</v>
      </c>
      <c r="S261" s="10">
        <f>(J261/86400)+25569+(-5/24)</f>
        <v>42152.08048611111</v>
      </c>
      <c r="T261" s="10">
        <f>(I261/86400)+25569+(-5/24)</f>
        <v>42182.08048611111</v>
      </c>
    </row>
    <row r="262" spans="1:20" ht="43.2" hidden="1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>(E262/D262)</f>
        <v>1.99215125</v>
      </c>
      <c r="P262">
        <f>(E262/L262)</f>
        <v>51.212114395886893</v>
      </c>
      <c r="Q262" t="s">
        <v>8315</v>
      </c>
      <c r="R262" t="s">
        <v>8316</v>
      </c>
      <c r="S262" s="10">
        <f>(J262/86400)+25569+(-5/24)</f>
        <v>41603.125335648147</v>
      </c>
      <c r="T262" s="10">
        <f>(I262/86400)+25569+(-5/24)</f>
        <v>41633.125335648147</v>
      </c>
    </row>
    <row r="263" spans="1:20" ht="43.2" hidden="1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>(E263/D263)</f>
        <v>1.9885074626865671</v>
      </c>
      <c r="P263">
        <f>(E263/L263)</f>
        <v>94.489361702127653</v>
      </c>
      <c r="Q263" t="s">
        <v>8319</v>
      </c>
      <c r="R263" t="s">
        <v>8320</v>
      </c>
      <c r="S263" s="10">
        <f>(J263/86400)+25569+(-5/24)</f>
        <v>40487.413032407407</v>
      </c>
      <c r="T263" s="10">
        <f>(I263/86400)+25569+(-5/24)</f>
        <v>40543.999305555553</v>
      </c>
    </row>
    <row r="264" spans="1:20" ht="43.2" hidden="1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>(E264/D264)</f>
        <v>1.9847237142857144</v>
      </c>
      <c r="P264">
        <f>(E264/L264)</f>
        <v>101.85532258064516</v>
      </c>
      <c r="Q264" t="s">
        <v>8315</v>
      </c>
      <c r="R264" t="s">
        <v>8316</v>
      </c>
      <c r="S264" s="10">
        <f>(J264/86400)+25569+(-5/24)</f>
        <v>41526.398321759254</v>
      </c>
      <c r="T264" s="10">
        <f>(I264/86400)+25569+(-5/24)</f>
        <v>41563.398321759254</v>
      </c>
    </row>
    <row r="265" spans="1:20" ht="43.2" hidden="1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>(E265/D265)</f>
        <v>1.98</v>
      </c>
      <c r="P265">
        <f>(E265/L265)</f>
        <v>53.035714285714285</v>
      </c>
      <c r="Q265" t="s">
        <v>8325</v>
      </c>
      <c r="R265" t="s">
        <v>8326</v>
      </c>
      <c r="S265" s="10">
        <f>(J265/86400)+25569+(-5/24)</f>
        <v>41099.950543981475</v>
      </c>
      <c r="T265" s="10">
        <f>(I265/86400)+25569+(-5/24)</f>
        <v>41103.918055555558</v>
      </c>
    </row>
    <row r="266" spans="1:20" ht="43.2" hidden="1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>(E266/D266)</f>
        <v>1.964</v>
      </c>
      <c r="P266">
        <f>(E266/L266)</f>
        <v>35.997067448680355</v>
      </c>
      <c r="Q266" t="s">
        <v>8315</v>
      </c>
      <c r="R266" t="s">
        <v>8316</v>
      </c>
      <c r="S266" s="10">
        <f>(J266/86400)+25569+(-5/24)</f>
        <v>41783.434606481482</v>
      </c>
      <c r="T266" s="10">
        <f>(I266/86400)+25569+(-5/24)</f>
        <v>41843.434606481482</v>
      </c>
    </row>
    <row r="267" spans="1:20" ht="43.2" hidden="1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>(E267/D267)</f>
        <v>1.956</v>
      </c>
      <c r="P267">
        <f>(E267/L267)</f>
        <v>40.75</v>
      </c>
      <c r="Q267" t="s">
        <v>8319</v>
      </c>
      <c r="R267" t="s">
        <v>8332</v>
      </c>
      <c r="S267" s="10">
        <f>(J267/86400)+25569+(-5/24)</f>
        <v>41716.576678240737</v>
      </c>
      <c r="T267" s="10">
        <f>(I267/86400)+25569+(-5/24)</f>
        <v>41739.082638888889</v>
      </c>
    </row>
    <row r="268" spans="1:20" ht="57.6" hidden="1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>(E268/D268)</f>
        <v>1.9537933333333333</v>
      </c>
      <c r="P268">
        <f>(E268/L268)</f>
        <v>27.3896261682243</v>
      </c>
      <c r="Q268" t="s">
        <v>8319</v>
      </c>
      <c r="R268" t="s">
        <v>8336</v>
      </c>
      <c r="S268" s="10">
        <f>(J268/86400)+25569+(-5/24)</f>
        <v>40456.746018518512</v>
      </c>
      <c r="T268" s="10">
        <f>(I268/86400)+25569+(-5/24)</f>
        <v>40483.80972222222</v>
      </c>
    </row>
    <row r="269" spans="1:20" ht="43.2" hidden="1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>(E269/D269)</f>
        <v>1.9530000000000001</v>
      </c>
      <c r="P269">
        <f>(E269/L269)</f>
        <v>64.032786885245898</v>
      </c>
      <c r="Q269" t="s">
        <v>8319</v>
      </c>
      <c r="R269" t="s">
        <v>8341</v>
      </c>
      <c r="S269" s="10">
        <f>(J269/86400)+25569+(-5/24)</f>
        <v>42026.929837962962</v>
      </c>
      <c r="T269" s="10">
        <f>(I269/86400)+25569+(-5/24)</f>
        <v>42061.812499999993</v>
      </c>
    </row>
    <row r="270" spans="1:20" ht="57.6" hidden="1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>(E270/D270)</f>
        <v>1.9413333333333334</v>
      </c>
      <c r="P270">
        <f>(E270/L270)</f>
        <v>36.628930817610062</v>
      </c>
      <c r="Q270" t="s">
        <v>8319</v>
      </c>
      <c r="R270" t="s">
        <v>8340</v>
      </c>
      <c r="S270" s="10">
        <f>(J270/86400)+25569+(-5/24)</f>
        <v>41905.476296296292</v>
      </c>
      <c r="T270" s="10">
        <f>(I270/86400)+25569+(-5/24)</f>
        <v>41943.999305555553</v>
      </c>
    </row>
    <row r="271" spans="1:20" ht="43.2" hidden="1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>(E271/D271)</f>
        <v>1.9292499999999999</v>
      </c>
      <c r="P271">
        <f>(E271/L271)</f>
        <v>63.04738562091503</v>
      </c>
      <c r="Q271" t="s">
        <v>8315</v>
      </c>
      <c r="R271" t="s">
        <v>8316</v>
      </c>
      <c r="S271" s="10">
        <f>(J271/86400)+25569+(-5/24)</f>
        <v>41742.572175925925</v>
      </c>
      <c r="T271" s="10">
        <f>(I271/86400)+25569+(-5/24)</f>
        <v>41772.572175925925</v>
      </c>
    </row>
    <row r="272" spans="1:20" ht="43.2" hidden="1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>(E272/D272)</f>
        <v>1.9233333333333333</v>
      </c>
      <c r="P272">
        <f>(E272/L272)</f>
        <v>23.647540983606557</v>
      </c>
      <c r="Q272" t="s">
        <v>8315</v>
      </c>
      <c r="R272" t="s">
        <v>8316</v>
      </c>
      <c r="S272" s="10">
        <f>(J272/86400)+25569+(-5/24)</f>
        <v>41736.889166666668</v>
      </c>
      <c r="T272" s="10">
        <f>(I272/86400)+25569+(-5/24)</f>
        <v>41773.75277777778</v>
      </c>
    </row>
    <row r="273" spans="1:20" ht="43.2" hidden="1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>(E273/D273)</f>
        <v>1.913</v>
      </c>
      <c r="P273">
        <f>(E273/L273)</f>
        <v>358.6875</v>
      </c>
      <c r="Q273" t="s">
        <v>8322</v>
      </c>
      <c r="R273" t="s">
        <v>8323</v>
      </c>
      <c r="S273" s="10">
        <f>(J273/86400)+25569+(-5/24)</f>
        <v>41820.997303240736</v>
      </c>
      <c r="T273" s="10">
        <f>(I273/86400)+25569+(-5/24)</f>
        <v>41852.082638888889</v>
      </c>
    </row>
    <row r="274" spans="1:20" ht="43.2" hidden="1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>(E274/D274)</f>
        <v>1.9116676082790633</v>
      </c>
      <c r="P274">
        <f>(E274/L274)</f>
        <v>86.163845492085343</v>
      </c>
      <c r="Q274" t="s">
        <v>8315</v>
      </c>
      <c r="R274" t="s">
        <v>8316</v>
      </c>
      <c r="S274" s="10">
        <f>(J274/86400)+25569+(-5/24)</f>
        <v>41389.1565162037</v>
      </c>
      <c r="T274" s="10">
        <f>(I274/86400)+25569+(-5/24)</f>
        <v>41425.291666666664</v>
      </c>
    </row>
    <row r="275" spans="1:20" ht="43.2" hidden="1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>(E275/D275)</f>
        <v>1.9114</v>
      </c>
      <c r="P275">
        <f>(E275/L275)</f>
        <v>83.345930232558146</v>
      </c>
      <c r="Q275" t="s">
        <v>8325</v>
      </c>
      <c r="R275" t="s">
        <v>8337</v>
      </c>
      <c r="S275" s="10">
        <f>(J275/86400)+25569+(-5/24)</f>
        <v>40681.843356481477</v>
      </c>
      <c r="T275" s="10">
        <f>(I275/86400)+25569+(-5/24)</f>
        <v>40711.843356481477</v>
      </c>
    </row>
    <row r="276" spans="1:20" ht="57.6" hidden="1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>(E276/D276)</f>
        <v>1.9084810126582279</v>
      </c>
      <c r="P276">
        <f>(E276/L276)</f>
        <v>259.94827586206895</v>
      </c>
      <c r="Q276" t="s">
        <v>8322</v>
      </c>
      <c r="R276" t="s">
        <v>8335</v>
      </c>
      <c r="S276" s="10">
        <f>(J276/86400)+25569+(-5/24)</f>
        <v>41862.59474537037</v>
      </c>
      <c r="T276" s="10">
        <f>(I276/86400)+25569+(-5/24)</f>
        <v>41891.994444444441</v>
      </c>
    </row>
    <row r="277" spans="1:20" ht="43.2" hidden="1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>(E277/D277)</f>
        <v>1.9</v>
      </c>
      <c r="P277">
        <f>(E277/L277)</f>
        <v>50</v>
      </c>
      <c r="Q277" t="s">
        <v>8322</v>
      </c>
      <c r="R277" t="s">
        <v>8323</v>
      </c>
      <c r="S277" s="10">
        <f>(J277/86400)+25569+(-5/24)</f>
        <v>41852.318888888891</v>
      </c>
      <c r="T277" s="10">
        <f>(I277/86400)+25569+(-5/24)</f>
        <v>41866.318888888891</v>
      </c>
    </row>
    <row r="278" spans="1:20" ht="43.2" hidden="1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>(E278/D278)</f>
        <v>1.8946666666666667</v>
      </c>
      <c r="P278">
        <f>(E278/L278)</f>
        <v>43.060606060606062</v>
      </c>
      <c r="Q278" t="s">
        <v>8319</v>
      </c>
      <c r="R278" t="s">
        <v>8320</v>
      </c>
      <c r="S278" s="10">
        <f>(J278/86400)+25569+(-5/24)</f>
        <v>42423.953564814808</v>
      </c>
      <c r="T278" s="10">
        <f>(I278/86400)+25569+(-5/24)</f>
        <v>42453.911898148144</v>
      </c>
    </row>
    <row r="279" spans="1:20" ht="43.2" hidden="1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>(E279/D279)</f>
        <v>1.8866966666666667</v>
      </c>
      <c r="P279">
        <f>(E279/L279)</f>
        <v>64.173356009070289</v>
      </c>
      <c r="Q279" t="s">
        <v>8328</v>
      </c>
      <c r="R279" t="s">
        <v>8329</v>
      </c>
      <c r="S279" s="10">
        <f>(J279/86400)+25569+(-5/24)</f>
        <v>41960.514618055553</v>
      </c>
      <c r="T279" s="10">
        <f>(I279/86400)+25569+(-5/24)</f>
        <v>41992.999305555553</v>
      </c>
    </row>
    <row r="280" spans="1:20" ht="43.2" hidden="1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>(E280/D280)</f>
        <v>1.885046</v>
      </c>
      <c r="P280">
        <f>(E280/L280)</f>
        <v>31.209370860927152</v>
      </c>
      <c r="Q280" t="s">
        <v>8322</v>
      </c>
      <c r="R280" t="s">
        <v>8323</v>
      </c>
      <c r="S280" s="10">
        <f>(J280/86400)+25569+(-5/24)</f>
        <v>41233.290798611109</v>
      </c>
      <c r="T280" s="10">
        <f>(I280/86400)+25569+(-5/24)</f>
        <v>41263.290798611109</v>
      </c>
    </row>
    <row r="281" spans="1:20" ht="43.2" hidden="1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>(E281/D281)</f>
        <v>1.8839999999999999</v>
      </c>
      <c r="P281">
        <f>(E281/L281)</f>
        <v>35.547169811320757</v>
      </c>
      <c r="Q281" t="s">
        <v>8315</v>
      </c>
      <c r="R281" t="s">
        <v>8324</v>
      </c>
      <c r="S281" s="10">
        <f>(J281/86400)+25569+(-5/24)</f>
        <v>42273.67597222222</v>
      </c>
      <c r="T281" s="10">
        <f>(I281/86400)+25569+(-5/24)</f>
        <v>42300.249999999993</v>
      </c>
    </row>
    <row r="282" spans="1:20" ht="57.6" hidden="1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>(E282/D282)</f>
        <v>1.873</v>
      </c>
      <c r="P282">
        <f>(E282/L282)</f>
        <v>37.46</v>
      </c>
      <c r="Q282" t="s">
        <v>8315</v>
      </c>
      <c r="R282" t="s">
        <v>8324</v>
      </c>
      <c r="S282" s="10">
        <f>(J282/86400)+25569+(-5/24)</f>
        <v>42636.406412037039</v>
      </c>
      <c r="T282" s="10">
        <f>(I282/86400)+25569+(-5/24)</f>
        <v>42658.833333333336</v>
      </c>
    </row>
    <row r="283" spans="1:20" ht="43.2" hidden="1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>(E283/D283)</f>
        <v>1.8724499999999999</v>
      </c>
      <c r="P283">
        <f>(E283/L283)</f>
        <v>38.740344827586206</v>
      </c>
      <c r="Q283" t="s">
        <v>8319</v>
      </c>
      <c r="R283" t="s">
        <v>8336</v>
      </c>
      <c r="S283" s="10">
        <f>(J283/86400)+25569+(-5/24)</f>
        <v>41058.91065972222</v>
      </c>
      <c r="T283" s="10">
        <f>(I283/86400)+25569+(-5/24)</f>
        <v>41074.957638888889</v>
      </c>
    </row>
    <row r="284" spans="1:20" ht="43.2" hidden="1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>(E284/D284)</f>
        <v>1.8709899999999999</v>
      </c>
      <c r="P284">
        <f>(E284/L284)</f>
        <v>20.118172043010752</v>
      </c>
      <c r="Q284" t="s">
        <v>8322</v>
      </c>
      <c r="R284" t="s">
        <v>8323</v>
      </c>
      <c r="S284" s="10">
        <f>(J284/86400)+25569+(-5/24)</f>
        <v>42313.495567129627</v>
      </c>
      <c r="T284" s="10">
        <f>(I284/86400)+25569+(-5/24)</f>
        <v>42342.791666666664</v>
      </c>
    </row>
    <row r="285" spans="1:20" ht="43.2" hidden="1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>(E285/D285)</f>
        <v>1.86</v>
      </c>
      <c r="P285">
        <f>(E285/L285)</f>
        <v>80.869565217391298</v>
      </c>
      <c r="Q285" t="s">
        <v>8322</v>
      </c>
      <c r="R285" t="s">
        <v>8323</v>
      </c>
      <c r="S285" s="10">
        <f>(J285/86400)+25569+(-5/24)</f>
        <v>42551.840023148143</v>
      </c>
      <c r="T285" s="10">
        <f>(I285/86400)+25569+(-5/24)</f>
        <v>42573.018055555549</v>
      </c>
    </row>
    <row r="286" spans="1:20" ht="43.2" hidden="1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>(E286/D286)</f>
        <v>1.855</v>
      </c>
      <c r="P286">
        <f>(E286/L286)</f>
        <v>41.222222222222221</v>
      </c>
      <c r="Q286" t="s">
        <v>8322</v>
      </c>
      <c r="R286" t="s">
        <v>8323</v>
      </c>
      <c r="S286" s="10">
        <f>(J286/86400)+25569+(-5/24)</f>
        <v>41861.316504629627</v>
      </c>
      <c r="T286" s="10">
        <f>(I286/86400)+25569+(-5/24)</f>
        <v>41891.316504629627</v>
      </c>
    </row>
    <row r="287" spans="1:20" ht="28.8" hidden="1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>(E287/D287)</f>
        <v>1.8533333333333333</v>
      </c>
      <c r="P287">
        <f>(E287/L287)</f>
        <v>115.83333333333333</v>
      </c>
      <c r="Q287" t="s">
        <v>8319</v>
      </c>
      <c r="R287" t="s">
        <v>8320</v>
      </c>
      <c r="S287" s="10">
        <f>(J287/86400)+25569+(-5/24)</f>
        <v>42322.966273148144</v>
      </c>
      <c r="T287" s="10">
        <f>(I287/86400)+25569+(-5/24)</f>
        <v>42382.966273148144</v>
      </c>
    </row>
    <row r="288" spans="1:20" ht="43.2" hidden="1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>(E288/D288)</f>
        <v>1.85</v>
      </c>
      <c r="P288">
        <f>(E288/L288)</f>
        <v>50.454545454545453</v>
      </c>
      <c r="Q288" t="s">
        <v>8319</v>
      </c>
      <c r="R288" t="s">
        <v>8320</v>
      </c>
      <c r="S288" s="10">
        <f>(J288/86400)+25569+(-5/24)</f>
        <v>40687.077511574069</v>
      </c>
      <c r="T288" s="10">
        <f>(I288/86400)+25569+(-5/24)</f>
        <v>40749.076388888883</v>
      </c>
    </row>
    <row r="289" spans="1:20" ht="43.2" hidden="1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>(E289/D289)</f>
        <v>1.8461052631578947</v>
      </c>
      <c r="P289">
        <f>(E289/L289)</f>
        <v>65.318435754189949</v>
      </c>
      <c r="Q289" t="s">
        <v>8317</v>
      </c>
      <c r="R289" t="s">
        <v>8318</v>
      </c>
      <c r="S289" s="10">
        <f>(J289/86400)+25569+(-5/24)</f>
        <v>42417.416712962957</v>
      </c>
      <c r="T289" s="10">
        <f>(I289/86400)+25569+(-5/24)</f>
        <v>42452.082638888889</v>
      </c>
    </row>
    <row r="290" spans="1:20" ht="43.2" hidden="1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>(E290/D290)</f>
        <v>1.8455999999999999</v>
      </c>
      <c r="P290">
        <f>(E290/L290)</f>
        <v>85.444444444444443</v>
      </c>
      <c r="Q290" t="s">
        <v>8325</v>
      </c>
      <c r="R290" t="s">
        <v>8337</v>
      </c>
      <c r="S290" s="10">
        <f>(J290/86400)+25569+(-5/24)</f>
        <v>40266.454374999994</v>
      </c>
      <c r="T290" s="10">
        <f>(I290/86400)+25569+(-5/24)</f>
        <v>40329.957638888889</v>
      </c>
    </row>
    <row r="291" spans="1:20" ht="28.8" hidden="1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>(E291/D291)</f>
        <v>1.84</v>
      </c>
      <c r="P291">
        <f>(E291/L291)</f>
        <v>24.210526315789473</v>
      </c>
      <c r="Q291" t="s">
        <v>8322</v>
      </c>
      <c r="R291" t="s">
        <v>8323</v>
      </c>
      <c r="S291" s="10">
        <f>(J291/86400)+25569+(-5/24)</f>
        <v>42140.503981481474</v>
      </c>
      <c r="T291" s="10">
        <f>(I291/86400)+25569+(-5/24)</f>
        <v>42154.548611111109</v>
      </c>
    </row>
    <row r="292" spans="1:20" ht="57.6" hidden="1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>(E292/D292)</f>
        <v>1.84</v>
      </c>
      <c r="P292">
        <f>(E292/L292)</f>
        <v>30.666666666666668</v>
      </c>
      <c r="Q292" t="s">
        <v>8322</v>
      </c>
      <c r="R292" t="s">
        <v>8323</v>
      </c>
      <c r="S292" s="10">
        <f>(J292/86400)+25569+(-5/24)</f>
        <v>42383.584791666661</v>
      </c>
      <c r="T292" s="10">
        <f>(I292/86400)+25569+(-5/24)</f>
        <v>42413.584791666661</v>
      </c>
    </row>
    <row r="293" spans="1:20" ht="43.2" hidden="1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>(E293/D293)</f>
        <v>1.8344090909090909</v>
      </c>
      <c r="P293">
        <f>(E293/L293)</f>
        <v>159.51383399209487</v>
      </c>
      <c r="Q293" t="s">
        <v>8325</v>
      </c>
      <c r="R293" t="s">
        <v>8339</v>
      </c>
      <c r="S293" s="10">
        <f>(J293/86400)+25569+(-5/24)</f>
        <v>42032.484710648147</v>
      </c>
      <c r="T293" s="10">
        <f>(I293/86400)+25569+(-5/24)</f>
        <v>42062.484710648147</v>
      </c>
    </row>
    <row r="294" spans="1:20" ht="43.2" hidden="1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>(E294/D294)</f>
        <v>1.8281058823529412</v>
      </c>
      <c r="P294">
        <f>(E294/L294)</f>
        <v>71.443218390804603</v>
      </c>
      <c r="Q294" t="s">
        <v>8328</v>
      </c>
      <c r="R294" t="s">
        <v>8338</v>
      </c>
      <c r="S294" s="10">
        <f>(J294/86400)+25569+(-5/24)</f>
        <v>41429.830555555549</v>
      </c>
      <c r="T294" s="10">
        <f>(I294/86400)+25569+(-5/24)</f>
        <v>41459.830555555549</v>
      </c>
    </row>
    <row r="295" spans="1:20" ht="43.2" hidden="1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>(E295/D295)</f>
        <v>1.82</v>
      </c>
      <c r="P295">
        <f>(E295/L295)</f>
        <v>34.125</v>
      </c>
      <c r="Q295" t="s">
        <v>8333</v>
      </c>
      <c r="R295" t="s">
        <v>8334</v>
      </c>
      <c r="S295" s="10">
        <f>(J295/86400)+25569+(-5/24)</f>
        <v>42452.573495370372</v>
      </c>
      <c r="T295" s="10">
        <f>(I295/86400)+25569+(-5/24)</f>
        <v>42480.573495370372</v>
      </c>
    </row>
    <row r="296" spans="1:20" ht="43.2" hidden="1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>(E296/D296)</f>
        <v>1.8186315789473684</v>
      </c>
      <c r="P296">
        <f>(E296/L296)</f>
        <v>143.97499999999999</v>
      </c>
      <c r="Q296" t="s">
        <v>8315</v>
      </c>
      <c r="R296" t="s">
        <v>8316</v>
      </c>
      <c r="S296" s="10">
        <f>(J296/86400)+25569+(-5/24)</f>
        <v>42654.317442129628</v>
      </c>
      <c r="T296" s="10">
        <f>(I296/86400)+25569+(-5/24)</f>
        <v>42684.359108796292</v>
      </c>
    </row>
    <row r="297" spans="1:20" ht="57.6" hidden="1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>(E297/D297)</f>
        <v>1.8153547058823529</v>
      </c>
      <c r="P297">
        <f>(E297/L297)</f>
        <v>81.75107284768211</v>
      </c>
      <c r="Q297" t="s">
        <v>8325</v>
      </c>
      <c r="R297" t="s">
        <v>8337</v>
      </c>
      <c r="S297" s="10">
        <f>(J297/86400)+25569+(-5/24)</f>
        <v>41673.854745370372</v>
      </c>
      <c r="T297" s="10">
        <f>(I297/86400)+25569+(-5/24)</f>
        <v>41705.749305555553</v>
      </c>
    </row>
    <row r="298" spans="1:20" ht="43.2" hidden="1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>(E298/D298)</f>
        <v>1.8086666666666666</v>
      </c>
      <c r="P298">
        <f>(E298/L298)</f>
        <v>40.492537313432834</v>
      </c>
      <c r="Q298" t="s">
        <v>8333</v>
      </c>
      <c r="R298" t="s">
        <v>8334</v>
      </c>
      <c r="S298" s="10">
        <f>(J298/86400)+25569+(-5/24)</f>
        <v>42761.752766203703</v>
      </c>
      <c r="T298" s="10">
        <f>(I298/86400)+25569+(-5/24)</f>
        <v>42791.752766203703</v>
      </c>
    </row>
    <row r="299" spans="1:20" ht="43.2" hidden="1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>(E299/D299)</f>
        <v>1.8085714285714285</v>
      </c>
      <c r="P299">
        <f>(E299/L299)</f>
        <v>33.315789473684212</v>
      </c>
      <c r="Q299" t="s">
        <v>8319</v>
      </c>
      <c r="R299" t="s">
        <v>8320</v>
      </c>
      <c r="S299" s="10">
        <f>(J299/86400)+25569+(-5/24)</f>
        <v>42198.541921296295</v>
      </c>
      <c r="T299" s="10">
        <f>(I299/86400)+25569+(-5/24)</f>
        <v>42238.541921296295</v>
      </c>
    </row>
    <row r="300" spans="1:20" ht="43.2" hidden="1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>(E300/D300)</f>
        <v>1.8062799999999999</v>
      </c>
      <c r="P300">
        <f>(E300/L300)</f>
        <v>31.142758620689655</v>
      </c>
      <c r="Q300" t="s">
        <v>8319</v>
      </c>
      <c r="R300" t="s">
        <v>8320</v>
      </c>
      <c r="S300" s="10">
        <f>(J300/86400)+25569+(-5/24)</f>
        <v>41303.38559027778</v>
      </c>
      <c r="T300" s="10">
        <f>(I300/86400)+25569+(-5/24)</f>
        <v>41333.38559027778</v>
      </c>
    </row>
    <row r="301" spans="1:20" ht="43.2" hidden="1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>(E301/D301)</f>
        <v>1.8044444444444445</v>
      </c>
      <c r="P301">
        <f>(E301/L301)</f>
        <v>43.5</v>
      </c>
      <c r="Q301" t="s">
        <v>8322</v>
      </c>
      <c r="R301" t="s">
        <v>8323</v>
      </c>
      <c r="S301" s="10">
        <f>(J301/86400)+25569+(-5/24)</f>
        <v>41923.146018518521</v>
      </c>
      <c r="T301" s="10">
        <f>(I301/86400)+25569+(-5/24)</f>
        <v>41960.124305555553</v>
      </c>
    </row>
    <row r="302" spans="1:20" ht="28.8" hidden="1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>(E302/D302)</f>
        <v>1.8014285714285714</v>
      </c>
      <c r="P302">
        <f>(E302/L302)</f>
        <v>26.270833333333332</v>
      </c>
      <c r="Q302" t="s">
        <v>8319</v>
      </c>
      <c r="R302" t="s">
        <v>8336</v>
      </c>
      <c r="S302" s="10">
        <f>(J302/86400)+25569+(-5/24)</f>
        <v>41145.510972222219</v>
      </c>
      <c r="T302" s="10">
        <f>(I302/86400)+25569+(-5/24)</f>
        <v>41175.510972222219</v>
      </c>
    </row>
    <row r="303" spans="1:20" ht="57.6" hidden="1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>(E303/D303)</f>
        <v>1.8003333333333333</v>
      </c>
      <c r="P303">
        <f>(E303/L303)</f>
        <v>24.274157303370785</v>
      </c>
      <c r="Q303" t="s">
        <v>8317</v>
      </c>
      <c r="R303" t="s">
        <v>8318</v>
      </c>
      <c r="S303" s="10">
        <f>(J303/86400)+25569+(-5/24)</f>
        <v>42496.374004629623</v>
      </c>
      <c r="T303" s="10">
        <f>(I303/86400)+25569+(-5/24)</f>
        <v>42512.916666666664</v>
      </c>
    </row>
    <row r="304" spans="1:20" ht="28.8" hidden="1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>(E304/D304)</f>
        <v>1.8</v>
      </c>
      <c r="P304">
        <f>(E304/L304)</f>
        <v>54</v>
      </c>
      <c r="Q304" t="s">
        <v>8322</v>
      </c>
      <c r="R304" t="s">
        <v>8335</v>
      </c>
      <c r="S304" s="10">
        <f>(J304/86400)+25569+(-5/24)</f>
        <v>42098.007905092592</v>
      </c>
      <c r="T304" s="10">
        <f>(I304/86400)+25569+(-5/24)</f>
        <v>42119.007905092592</v>
      </c>
    </row>
    <row r="305" spans="1:20" ht="43.2" hidden="1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>(E305/D305)</f>
        <v>1.8</v>
      </c>
      <c r="P305">
        <f>(E305/L305)</f>
        <v>12</v>
      </c>
      <c r="Q305" t="s">
        <v>8322</v>
      </c>
      <c r="R305" t="s">
        <v>8323</v>
      </c>
      <c r="S305" s="10">
        <f>(J305/86400)+25569+(-5/24)</f>
        <v>42477.521446759252</v>
      </c>
      <c r="T305" s="10">
        <f>(I305/86400)+25569+(-5/24)</f>
        <v>42500.666666666664</v>
      </c>
    </row>
    <row r="306" spans="1:20" ht="43.2" hidden="1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>(E306/D306)</f>
        <v>1.7989999999999999</v>
      </c>
      <c r="P306">
        <f>(E306/L306)</f>
        <v>96.375</v>
      </c>
      <c r="Q306" t="s">
        <v>8330</v>
      </c>
      <c r="R306" t="s">
        <v>8331</v>
      </c>
      <c r="S306" s="10">
        <f>(J306/86400)+25569+(-5/24)</f>
        <v>42552.106793981475</v>
      </c>
      <c r="T306" s="10">
        <f>(I306/86400)+25569+(-5/24)</f>
        <v>42588.541666666664</v>
      </c>
    </row>
    <row r="307" spans="1:20" ht="43.2" hidden="1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>(E307/D307)</f>
        <v>1.7949999999999999</v>
      </c>
      <c r="P307">
        <f>(E307/L307)</f>
        <v>43.515151515151516</v>
      </c>
      <c r="Q307" t="s">
        <v>8319</v>
      </c>
      <c r="R307" t="s">
        <v>8320</v>
      </c>
      <c r="S307" s="10">
        <f>(J307/86400)+25569+(-5/24)</f>
        <v>42055.764490740738</v>
      </c>
      <c r="T307" s="10">
        <f>(I307/86400)+25569+(-5/24)</f>
        <v>42085.722824074073</v>
      </c>
    </row>
    <row r="308" spans="1:20" ht="43.2" hidden="1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>(E308/D308)</f>
        <v>1.7909909909909909</v>
      </c>
      <c r="P308">
        <f>(E308/L308)</f>
        <v>53.729729729729726</v>
      </c>
      <c r="Q308" t="s">
        <v>8328</v>
      </c>
      <c r="R308" t="s">
        <v>8338</v>
      </c>
      <c r="S308" s="10">
        <f>(J308/86400)+25569+(-5/24)</f>
        <v>41367.363946759258</v>
      </c>
      <c r="T308" s="10">
        <f>(I308/86400)+25569+(-5/24)</f>
        <v>41397.363946759258</v>
      </c>
    </row>
    <row r="309" spans="1:20" ht="57.6" hidden="1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>(E309/D309)</f>
        <v>1.789525</v>
      </c>
      <c r="P309">
        <f>(E309/L309)</f>
        <v>73.341188524590166</v>
      </c>
      <c r="Q309" t="s">
        <v>8325</v>
      </c>
      <c r="R309" t="s">
        <v>8337</v>
      </c>
      <c r="S309" s="10">
        <f>(J309/86400)+25569+(-5/24)</f>
        <v>40469.016898148147</v>
      </c>
      <c r="T309" s="10">
        <f>(I309/86400)+25569+(-5/24)</f>
        <v>40499.058564814812</v>
      </c>
    </row>
    <row r="310" spans="1:20" ht="43.2" hidden="1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>(E310/D310)</f>
        <v>1.7867599999999999</v>
      </c>
      <c r="P310">
        <f>(E310/L310)</f>
        <v>282.71518987341773</v>
      </c>
      <c r="Q310" t="s">
        <v>8315</v>
      </c>
      <c r="R310" t="s">
        <v>8316</v>
      </c>
      <c r="S310" s="10">
        <f>(J310/86400)+25569+(-5/24)</f>
        <v>41724.874050925922</v>
      </c>
      <c r="T310" s="10">
        <f>(I310/86400)+25569+(-5/24)</f>
        <v>41754.874050925922</v>
      </c>
    </row>
    <row r="311" spans="1:20" ht="43.2" hidden="1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>(E311/D311)</f>
        <v>1.7743366666666667</v>
      </c>
      <c r="P311">
        <f>(E311/L311)</f>
        <v>81.892461538461546</v>
      </c>
      <c r="Q311" t="s">
        <v>8325</v>
      </c>
      <c r="R311" t="s">
        <v>8337</v>
      </c>
      <c r="S311" s="10">
        <f>(J311/86400)+25569+(-5/24)</f>
        <v>40235.692025462959</v>
      </c>
      <c r="T311" s="10">
        <f>(I311/86400)+25569+(-5/24)</f>
        <v>40296.575694444444</v>
      </c>
    </row>
    <row r="312" spans="1:20" hidden="1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>(E312/D312)</f>
        <v>1.76535</v>
      </c>
      <c r="P312">
        <f>(E312/L312)</f>
        <v>96.997252747252745</v>
      </c>
      <c r="Q312" t="s">
        <v>8322</v>
      </c>
      <c r="R312" t="s">
        <v>8335</v>
      </c>
      <c r="S312" s="10">
        <f>(J312/86400)+25569+(-5/24)</f>
        <v>42336.812060185184</v>
      </c>
      <c r="T312" s="10">
        <f>(I312/86400)+25569+(-5/24)</f>
        <v>42358.999305555553</v>
      </c>
    </row>
    <row r="313" spans="1:20" ht="28.8" hidden="1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>(E313/D313)</f>
        <v>1.7629999999999999</v>
      </c>
      <c r="P313">
        <f>(E313/L313)</f>
        <v>91.189655172413794</v>
      </c>
      <c r="Q313" t="s">
        <v>8325</v>
      </c>
      <c r="R313" t="s">
        <v>8337</v>
      </c>
      <c r="S313" s="10">
        <f>(J313/86400)+25569+(-5/24)</f>
        <v>41184.069652777776</v>
      </c>
      <c r="T313" s="10">
        <f>(I313/86400)+25569+(-5/24)</f>
        <v>41214.958333333328</v>
      </c>
    </row>
    <row r="314" spans="1:20" ht="57.6" hidden="1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>(E314/D314)</f>
        <v>1.7595744680851064</v>
      </c>
      <c r="P314">
        <f>(E314/L314)</f>
        <v>56.643835616438359</v>
      </c>
      <c r="Q314" t="s">
        <v>8330</v>
      </c>
      <c r="R314" t="s">
        <v>8331</v>
      </c>
      <c r="S314" s="10">
        <f>(J314/86400)+25569+(-5/24)</f>
        <v>41941.594050925924</v>
      </c>
      <c r="T314" s="10">
        <f>(I314/86400)+25569+(-5/24)</f>
        <v>41973.916666666664</v>
      </c>
    </row>
    <row r="315" spans="1:20" ht="28.8" hidden="1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>(E315/D315)</f>
        <v>1.7584040000000001</v>
      </c>
      <c r="P315">
        <f>(E315/L315)</f>
        <v>56.000127388535034</v>
      </c>
      <c r="Q315" t="s">
        <v>8319</v>
      </c>
      <c r="R315" t="s">
        <v>8336</v>
      </c>
      <c r="S315" s="10">
        <f>(J315/86400)+25569+(-5/24)</f>
        <v>41002.750300925924</v>
      </c>
      <c r="T315" s="10">
        <f>(I315/86400)+25569+(-5/24)</f>
        <v>41032.750300925924</v>
      </c>
    </row>
    <row r="316" spans="1:20" ht="57.6" hidden="1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>(E316/D316)</f>
        <v>1.7533333333333334</v>
      </c>
      <c r="P316">
        <f>(E316/L316)</f>
        <v>48.703703703703702</v>
      </c>
      <c r="Q316" t="s">
        <v>8322</v>
      </c>
      <c r="R316" t="s">
        <v>8323</v>
      </c>
      <c r="S316" s="10">
        <f>(J316/86400)+25569+(-5/24)</f>
        <v>42493.010902777773</v>
      </c>
      <c r="T316" s="10">
        <f>(I316/86400)+25569+(-5/24)</f>
        <v>42530.916666666664</v>
      </c>
    </row>
    <row r="317" spans="1:20" ht="57.6" hidden="1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>(E317/D317)</f>
        <v>1.75</v>
      </c>
      <c r="P317">
        <f>(E317/L317)</f>
        <v>62.5</v>
      </c>
      <c r="Q317" t="s">
        <v>8319</v>
      </c>
      <c r="R317" t="s">
        <v>8327</v>
      </c>
      <c r="S317" s="10">
        <f>(J317/86400)+25569+(-5/24)</f>
        <v>40722.860474537032</v>
      </c>
      <c r="T317" s="10">
        <f>(I317/86400)+25569+(-5/24)</f>
        <v>40745.860474537032</v>
      </c>
    </row>
    <row r="318" spans="1:20" ht="57.6" hidden="1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>(E318/D318)</f>
        <v>1.75</v>
      </c>
      <c r="P318">
        <f>(E318/L318)</f>
        <v>29.166666666666668</v>
      </c>
      <c r="Q318" t="s">
        <v>8322</v>
      </c>
      <c r="R318" t="s">
        <v>8323</v>
      </c>
      <c r="S318" s="10">
        <f>(J318/86400)+25569+(-5/24)</f>
        <v>41889.559895833328</v>
      </c>
      <c r="T318" s="10">
        <f>(I318/86400)+25569+(-5/24)</f>
        <v>41919.559895833328</v>
      </c>
    </row>
    <row r="319" spans="1:20" ht="43.2" hidden="1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>(E319/D319)</f>
        <v>1.75</v>
      </c>
      <c r="P319">
        <f>(E319/L319)</f>
        <v>68.055555555555557</v>
      </c>
      <c r="Q319" t="s">
        <v>8322</v>
      </c>
      <c r="R319" t="s">
        <v>8323</v>
      </c>
      <c r="S319" s="10">
        <f>(J319/86400)+25569+(-5/24)</f>
        <v>42003.74009259259</v>
      </c>
      <c r="T319" s="10">
        <f>(I319/86400)+25569+(-5/24)</f>
        <v>42027.999305555553</v>
      </c>
    </row>
    <row r="320" spans="1:20" ht="43.2" hidden="1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>(E320/D320)</f>
        <v>1.748</v>
      </c>
      <c r="P320">
        <f>(E320/L320)</f>
        <v>264.84848484848487</v>
      </c>
      <c r="Q320" t="s">
        <v>8322</v>
      </c>
      <c r="R320" t="s">
        <v>8323</v>
      </c>
      <c r="S320" s="10">
        <f>(J320/86400)+25569+(-5/24)</f>
        <v>42341.610046296293</v>
      </c>
      <c r="T320" s="10">
        <f>(I320/86400)+25569+(-5/24)</f>
        <v>42369.958333333336</v>
      </c>
    </row>
    <row r="321" spans="1:20" ht="57.6" hidden="1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>(E321/D321)</f>
        <v>1.744</v>
      </c>
      <c r="P321">
        <f>(E321/L321)</f>
        <v>68.84210526315789</v>
      </c>
      <c r="Q321" t="s">
        <v>8322</v>
      </c>
      <c r="R321" t="s">
        <v>8323</v>
      </c>
      <c r="S321" s="10">
        <f>(J321/86400)+25569+(-5/24)</f>
        <v>42440.20817129629</v>
      </c>
      <c r="T321" s="10">
        <f>(I321/86400)+25569+(-5/24)</f>
        <v>42463.499999999993</v>
      </c>
    </row>
    <row r="322" spans="1:20" ht="43.2" hidden="1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>(E322/D322)</f>
        <v>1.7423040000000001</v>
      </c>
      <c r="P322">
        <f>(E322/L322)</f>
        <v>51.854285714285716</v>
      </c>
      <c r="Q322" t="s">
        <v>8319</v>
      </c>
      <c r="R322" t="s">
        <v>8327</v>
      </c>
      <c r="S322" s="10">
        <f>(J322/86400)+25569+(-5/24)</f>
        <v>40626.626111111109</v>
      </c>
      <c r="T322" s="10">
        <f>(I322/86400)+25569+(-5/24)</f>
        <v>40657.626111111109</v>
      </c>
    </row>
    <row r="323" spans="1:20" ht="43.2" hidden="1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>(E323/D323)</f>
        <v>1.7400576923076922</v>
      </c>
      <c r="P323">
        <f>(E323/L323)</f>
        <v>32.315357142857138</v>
      </c>
      <c r="Q323" t="s">
        <v>8330</v>
      </c>
      <c r="R323" t="s">
        <v>8331</v>
      </c>
      <c r="S323" s="10">
        <f>(J323/86400)+25569+(-5/24)</f>
        <v>42570.494652777772</v>
      </c>
      <c r="T323" s="10">
        <f>(I323/86400)+25569+(-5/24)</f>
        <v>42600.494652777772</v>
      </c>
    </row>
    <row r="324" spans="1:20" ht="43.2" hidden="1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>(E324/D324)</f>
        <v>1.74</v>
      </c>
      <c r="P324">
        <f>(E324/L324)</f>
        <v>86.138613861386133</v>
      </c>
      <c r="Q324" t="s">
        <v>8325</v>
      </c>
      <c r="R324" t="s">
        <v>8337</v>
      </c>
      <c r="S324" s="10">
        <f>(J324/86400)+25569+(-5/24)</f>
        <v>42078.01385416666</v>
      </c>
      <c r="T324" s="10">
        <f>(I324/86400)+25569+(-5/24)</f>
        <v>42118.01385416666</v>
      </c>
    </row>
    <row r="325" spans="1:20" ht="43.2" hidden="1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>(E325/D325)</f>
        <v>1.7333333333333334</v>
      </c>
      <c r="P325">
        <f>(E325/L325)</f>
        <v>86.666666666666671</v>
      </c>
      <c r="Q325" t="s">
        <v>8325</v>
      </c>
      <c r="R325" t="s">
        <v>8326</v>
      </c>
      <c r="S325" s="10">
        <f>(J325/86400)+25569+(-5/24)</f>
        <v>41432.809965277775</v>
      </c>
      <c r="T325" s="10">
        <f>(I325/86400)+25569+(-5/24)</f>
        <v>41462.809965277775</v>
      </c>
    </row>
    <row r="326" spans="1:20" ht="28.8" hidden="1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>(E326/D326)</f>
        <v>1.732</v>
      </c>
      <c r="P326">
        <f>(E326/L326)</f>
        <v>32.074074074074076</v>
      </c>
      <c r="Q326" t="s">
        <v>8328</v>
      </c>
      <c r="R326" t="s">
        <v>8338</v>
      </c>
      <c r="S326" s="10">
        <f>(J326/86400)+25569+(-5/24)</f>
        <v>41095.692361111105</v>
      </c>
      <c r="T326" s="10">
        <f>(I326/86400)+25569+(-5/24)</f>
        <v>41123.692361111105</v>
      </c>
    </row>
    <row r="327" spans="1:20" ht="43.2" hidden="1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>(E327/D327)</f>
        <v>1.728</v>
      </c>
      <c r="P327">
        <f>(E327/L327)</f>
        <v>100.46511627906976</v>
      </c>
      <c r="Q327" t="s">
        <v>8319</v>
      </c>
      <c r="R327" t="s">
        <v>8320</v>
      </c>
      <c r="S327" s="10">
        <f>(J327/86400)+25569+(-5/24)</f>
        <v>40987.768726851849</v>
      </c>
      <c r="T327" s="10">
        <f>(I327/86400)+25569+(-5/24)</f>
        <v>41021.958333333328</v>
      </c>
    </row>
    <row r="328" spans="1:20" ht="57.6" hidden="1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>(E328/D328)</f>
        <v>1.728</v>
      </c>
      <c r="P328">
        <f>(E328/L328)</f>
        <v>75.130434782608702</v>
      </c>
      <c r="Q328" t="s">
        <v>8333</v>
      </c>
      <c r="R328" t="s">
        <v>8334</v>
      </c>
      <c r="S328" s="10">
        <f>(J328/86400)+25569+(-5/24)</f>
        <v>42242.981724537036</v>
      </c>
      <c r="T328" s="10">
        <f>(I328/86400)+25569+(-5/24)</f>
        <v>42272.981724537036</v>
      </c>
    </row>
    <row r="329" spans="1:20" ht="43.2" hidden="1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>(E329/D329)</f>
        <v>1.726845</v>
      </c>
      <c r="P329">
        <f>(E329/L329)</f>
        <v>49.338428571428572</v>
      </c>
      <c r="Q329" t="s">
        <v>8319</v>
      </c>
      <c r="R329" t="s">
        <v>8336</v>
      </c>
      <c r="S329" s="10">
        <f>(J329/86400)+25569+(-5/24)</f>
        <v>42042.944317129623</v>
      </c>
      <c r="T329" s="10">
        <f>(I329/86400)+25569+(-5/24)</f>
        <v>42072.902650462966</v>
      </c>
    </row>
    <row r="330" spans="1:20" ht="43.2" hidden="1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>(E330/D330)</f>
        <v>1.7243333333333333</v>
      </c>
      <c r="P330">
        <f>(E330/L330)</f>
        <v>94.054545454545448</v>
      </c>
      <c r="Q330" t="s">
        <v>8319</v>
      </c>
      <c r="R330" t="s">
        <v>8336</v>
      </c>
      <c r="S330" s="10">
        <f>(J330/86400)+25569+(-5/24)</f>
        <v>41878.922534722216</v>
      </c>
      <c r="T330" s="10">
        <f>(I330/86400)+25569+(-5/24)</f>
        <v>41908.922534722216</v>
      </c>
    </row>
    <row r="331" spans="1:20" ht="43.2" hidden="1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>(E331/D331)</f>
        <v>1.7227777777777777</v>
      </c>
      <c r="P331">
        <f>(E331/L331)</f>
        <v>174.2134831460674</v>
      </c>
      <c r="Q331" t="s">
        <v>8330</v>
      </c>
      <c r="R331" t="s">
        <v>8331</v>
      </c>
      <c r="S331" s="10">
        <f>(J331/86400)+25569+(-5/24)</f>
        <v>42278.453703703701</v>
      </c>
      <c r="T331" s="10">
        <f>(I331/86400)+25569+(-5/24)</f>
        <v>42308.916666666664</v>
      </c>
    </row>
    <row r="332" spans="1:20" ht="28.8" hidden="1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>(E332/D332)</f>
        <v>1.7194285714285715</v>
      </c>
      <c r="P332">
        <f>(E332/L332)</f>
        <v>153.5204081632653</v>
      </c>
      <c r="Q332" t="s">
        <v>8322</v>
      </c>
      <c r="R332" t="s">
        <v>8335</v>
      </c>
      <c r="S332" s="10">
        <f>(J332/86400)+25569+(-5/24)</f>
        <v>42090.704166666663</v>
      </c>
      <c r="T332" s="10">
        <f>(I332/86400)+25569+(-5/24)</f>
        <v>42150.704166666663</v>
      </c>
    </row>
    <row r="333" spans="1:20" ht="43.2" hidden="1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>(E333/D333)</f>
        <v>1.7176130000000001</v>
      </c>
      <c r="P333">
        <f>(E333/L333)</f>
        <v>58.422210884353746</v>
      </c>
      <c r="Q333" t="s">
        <v>8315</v>
      </c>
      <c r="R333" t="s">
        <v>8324</v>
      </c>
      <c r="S333" s="10">
        <f>(J333/86400)+25569+(-5/24)</f>
        <v>41981.934837962959</v>
      </c>
      <c r="T333" s="10">
        <f>(I333/86400)+25569+(-5/24)</f>
        <v>42012.934837962959</v>
      </c>
    </row>
    <row r="334" spans="1:20" ht="57.6" hidden="1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>(E334/D334)</f>
        <v>1.7173333333333334</v>
      </c>
      <c r="P334">
        <f>(E334/L334)</f>
        <v>33.025641025641029</v>
      </c>
      <c r="Q334" t="s">
        <v>8322</v>
      </c>
      <c r="R334" t="s">
        <v>8323</v>
      </c>
      <c r="S334" s="10">
        <f>(J334/86400)+25569+(-5/24)</f>
        <v>41806.396701388883</v>
      </c>
      <c r="T334" s="10">
        <f>(I334/86400)+25569+(-5/24)</f>
        <v>41836.396701388883</v>
      </c>
    </row>
    <row r="335" spans="1:20" ht="43.2" hidden="1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>(E335/D335)</f>
        <v>1.7142857142857142</v>
      </c>
      <c r="P335">
        <f>(E335/L335)</f>
        <v>8.5714285714285712</v>
      </c>
      <c r="Q335" t="s">
        <v>8322</v>
      </c>
      <c r="R335" t="s">
        <v>8323</v>
      </c>
      <c r="S335" s="10">
        <f>(J335/86400)+25569+(-5/24)</f>
        <v>42425.522337962961</v>
      </c>
      <c r="T335" s="10">
        <f>(I335/86400)+25569+(-5/24)</f>
        <v>42442.291666666664</v>
      </c>
    </row>
    <row r="336" spans="1:20" ht="43.2" hidden="1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>(E336/D336)</f>
        <v>1.7142857142857142</v>
      </c>
      <c r="P336">
        <f>(E336/L336)</f>
        <v>52.173913043478258</v>
      </c>
      <c r="Q336" t="s">
        <v>8322</v>
      </c>
      <c r="R336" t="s">
        <v>8323</v>
      </c>
      <c r="S336" s="10">
        <f>(J336/86400)+25569+(-5/24)</f>
        <v>42452.708148148151</v>
      </c>
      <c r="T336" s="10">
        <f>(I336/86400)+25569+(-5/24)</f>
        <v>42473.345833333333</v>
      </c>
    </row>
    <row r="337" spans="1:20" ht="28.8" hidden="1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>(E337/D337)</f>
        <v>1.7133333333333334</v>
      </c>
      <c r="P337">
        <f>(E337/L337)</f>
        <v>31.341463414634145</v>
      </c>
      <c r="Q337" t="s">
        <v>8319</v>
      </c>
      <c r="R337" t="s">
        <v>8336</v>
      </c>
      <c r="S337" s="10">
        <f>(J337/86400)+25569+(-5/24)</f>
        <v>41088.483159722222</v>
      </c>
      <c r="T337" s="10">
        <f>(I337/86400)+25569+(-5/24)</f>
        <v>41133.483159722222</v>
      </c>
    </row>
    <row r="338" spans="1:20" ht="57.6" hidden="1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>(E338/D338)</f>
        <v>1.7132499999999999</v>
      </c>
      <c r="P338">
        <f>(E338/L338)</f>
        <v>62.871559633027523</v>
      </c>
      <c r="Q338" t="s">
        <v>8319</v>
      </c>
      <c r="R338" t="s">
        <v>8320</v>
      </c>
      <c r="S338" s="10">
        <f>(J338/86400)+25569+(-5/24)</f>
        <v>42719.857858796291</v>
      </c>
      <c r="T338" s="10">
        <f>(I338/86400)+25569+(-5/24)</f>
        <v>42749.857858796291</v>
      </c>
    </row>
    <row r="339" spans="1:20" ht="43.2" hidden="1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>(E339/D339)</f>
        <v>1.7104755366949576</v>
      </c>
      <c r="P339">
        <f>(E339/L339)</f>
        <v>25.42547309833024</v>
      </c>
      <c r="Q339" t="s">
        <v>8317</v>
      </c>
      <c r="R339" t="s">
        <v>8318</v>
      </c>
      <c r="S339" s="10">
        <f>(J339/86400)+25569+(-5/24)</f>
        <v>41484.455914351849</v>
      </c>
      <c r="T339" s="10">
        <f>(I339/86400)+25569+(-5/24)</f>
        <v>41519.958333333328</v>
      </c>
    </row>
    <row r="340" spans="1:20" ht="43.2" hidden="1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>(E340/D340)</f>
        <v>1.7092307692307693</v>
      </c>
      <c r="P340">
        <f>(E340/L340)</f>
        <v>35.838709677419352</v>
      </c>
      <c r="Q340" t="s">
        <v>8319</v>
      </c>
      <c r="R340" t="s">
        <v>8336</v>
      </c>
      <c r="S340" s="10">
        <f>(J340/86400)+25569+(-5/24)</f>
        <v>40670.298993055556</v>
      </c>
      <c r="T340" s="10">
        <f>(I340/86400)+25569+(-5/24)</f>
        <v>40708.957638888889</v>
      </c>
    </row>
    <row r="341" spans="1:20" ht="28.8" hidden="1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>(E341/D341)</f>
        <v>1.7070000000000001</v>
      </c>
      <c r="P341">
        <f>(E341/L341)</f>
        <v>60.964285714285715</v>
      </c>
      <c r="Q341" t="s">
        <v>8315</v>
      </c>
      <c r="R341" t="s">
        <v>8342</v>
      </c>
      <c r="S341" s="10">
        <f>(J341/86400)+25569+(-5/24)</f>
        <v>42275.380381944444</v>
      </c>
      <c r="T341" s="10">
        <f>(I341/86400)+25569+(-5/24)</f>
        <v>42317.397222222215</v>
      </c>
    </row>
    <row r="342" spans="1:20" ht="43.2" hidden="1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>(E342/D342)</f>
        <v>1.7066666666666668</v>
      </c>
      <c r="P342">
        <f>(E342/L342)</f>
        <v>44.912280701754383</v>
      </c>
      <c r="Q342" t="s">
        <v>8322</v>
      </c>
      <c r="R342" t="s">
        <v>8323</v>
      </c>
      <c r="S342" s="10">
        <f>(J342/86400)+25569+(-5/24)</f>
        <v>42283.656018518515</v>
      </c>
      <c r="T342" s="10">
        <f>(I342/86400)+25569+(-5/24)</f>
        <v>42313.697685185187</v>
      </c>
    </row>
    <row r="343" spans="1:20" ht="43.2" hidden="1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>(E343/D343)</f>
        <v>1.7065217391304348</v>
      </c>
      <c r="P343">
        <f>(E343/L343)</f>
        <v>46.176470588235297</v>
      </c>
      <c r="Q343" t="s">
        <v>8319</v>
      </c>
      <c r="R343" t="s">
        <v>8336</v>
      </c>
      <c r="S343" s="10">
        <f>(J343/86400)+25569+(-5/24)</f>
        <v>41605.660115740735</v>
      </c>
      <c r="T343" s="10">
        <f>(I343/86400)+25569+(-5/24)</f>
        <v>41639.083333333328</v>
      </c>
    </row>
    <row r="344" spans="1:20" ht="43.2" hidden="1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>(E344/D344)</f>
        <v>1.70625</v>
      </c>
      <c r="P344">
        <f>(E344/L344)</f>
        <v>68.25</v>
      </c>
      <c r="Q344" t="s">
        <v>8322</v>
      </c>
      <c r="R344" t="s">
        <v>8323</v>
      </c>
      <c r="S344" s="10">
        <f>(J344/86400)+25569+(-5/24)</f>
        <v>42531.844189814808</v>
      </c>
      <c r="T344" s="10">
        <f>(I344/86400)+25569+(-5/24)</f>
        <v>42559.958333333336</v>
      </c>
    </row>
    <row r="345" spans="1:20" ht="57.6" hidden="1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>(E345/D345)</f>
        <v>1.7044444444444444</v>
      </c>
      <c r="P345">
        <f>(E345/L345)</f>
        <v>84.285714285714292</v>
      </c>
      <c r="Q345" t="s">
        <v>8322</v>
      </c>
      <c r="R345" t="s">
        <v>8323</v>
      </c>
      <c r="S345" s="10">
        <f>(J345/86400)+25569+(-5/24)</f>
        <v>42768.217037037037</v>
      </c>
      <c r="T345" s="10">
        <f>(I345/86400)+25569+(-5/24)</f>
        <v>42798.217037037037</v>
      </c>
    </row>
    <row r="346" spans="1:20" ht="43.2" hidden="1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>(E346/D346)</f>
        <v>1.7029262962962963</v>
      </c>
      <c r="P346">
        <f>(E346/L346)</f>
        <v>67.417903225806455</v>
      </c>
      <c r="Q346" t="s">
        <v>8315</v>
      </c>
      <c r="R346" t="s">
        <v>8316</v>
      </c>
      <c r="S346" s="10">
        <f>(J346/86400)+25569+(-5/24)</f>
        <v>41351.333043981482</v>
      </c>
      <c r="T346" s="10">
        <f>(I346/86400)+25569+(-5/24)</f>
        <v>41386.333043981482</v>
      </c>
    </row>
    <row r="347" spans="1:20" ht="43.2" hidden="1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>(E347/D347)</f>
        <v>1.7028880000000002</v>
      </c>
      <c r="P347">
        <f>(E347/L347)</f>
        <v>90.579148936170213</v>
      </c>
      <c r="Q347" t="s">
        <v>8325</v>
      </c>
      <c r="R347" t="s">
        <v>8337</v>
      </c>
      <c r="S347" s="10">
        <f>(J347/86400)+25569+(-5/24)</f>
        <v>42261.291909722218</v>
      </c>
      <c r="T347" s="10">
        <f>(I347/86400)+25569+(-5/24)</f>
        <v>42291.291909722218</v>
      </c>
    </row>
    <row r="348" spans="1:20" ht="43.2" hidden="1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>(E348/D348)</f>
        <v>1.7</v>
      </c>
      <c r="P348">
        <f>(E348/L348)</f>
        <v>64.761904761904759</v>
      </c>
      <c r="Q348" t="s">
        <v>8322</v>
      </c>
      <c r="R348" t="s">
        <v>8323</v>
      </c>
      <c r="S348" s="10">
        <f>(J348/86400)+25569+(-5/24)</f>
        <v>42019.751504629625</v>
      </c>
      <c r="T348" s="10">
        <f>(I348/86400)+25569+(-5/24)</f>
        <v>42034.751504629625</v>
      </c>
    </row>
    <row r="349" spans="1:20" ht="43.2" hidden="1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>(E349/D349)</f>
        <v>1.6986000000000001</v>
      </c>
      <c r="P349">
        <f>(E349/L349)</f>
        <v>39.967058823529413</v>
      </c>
      <c r="Q349" t="s">
        <v>8319</v>
      </c>
      <c r="R349" t="s">
        <v>8320</v>
      </c>
      <c r="S349" s="10">
        <f>(J349/86400)+25569+(-5/24)</f>
        <v>40379.022627314815</v>
      </c>
      <c r="T349" s="10">
        <f>(I349/86400)+25569+(-5/24)</f>
        <v>40392.874305555553</v>
      </c>
    </row>
    <row r="350" spans="1:20" ht="43.2" hidden="1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>(E350/D350)</f>
        <v>1.6976511744127936</v>
      </c>
      <c r="P350">
        <f>(E350/L350)</f>
        <v>47.180555555555557</v>
      </c>
      <c r="Q350" t="s">
        <v>8315</v>
      </c>
      <c r="R350" t="s">
        <v>8324</v>
      </c>
      <c r="S350" s="10">
        <f>(J350/86400)+25569+(-5/24)</f>
        <v>42453.288935185185</v>
      </c>
      <c r="T350" s="10">
        <f>(I350/86400)+25569+(-5/24)</f>
        <v>42490.291666666664</v>
      </c>
    </row>
    <row r="351" spans="1:20" ht="57.6" hidden="1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>(E351/D351)</f>
        <v>1.6942857142857144</v>
      </c>
      <c r="P351">
        <f>(E351/L351)</f>
        <v>45.615384615384613</v>
      </c>
      <c r="Q351" t="s">
        <v>8322</v>
      </c>
      <c r="R351" t="s">
        <v>8323</v>
      </c>
      <c r="S351" s="10">
        <f>(J351/86400)+25569+(-5/24)</f>
        <v>41881.153009259258</v>
      </c>
      <c r="T351" s="10">
        <f>(I351/86400)+25569+(-5/24)</f>
        <v>41911.153009259258</v>
      </c>
    </row>
    <row r="352" spans="1:20" ht="43.2" hidden="1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>(E352/D352)</f>
        <v>1.6877142857142857</v>
      </c>
      <c r="P352">
        <f>(E352/L352)</f>
        <v>32.81666666666667</v>
      </c>
      <c r="Q352" t="s">
        <v>8317</v>
      </c>
      <c r="R352" t="s">
        <v>8318</v>
      </c>
      <c r="S352" s="10">
        <f>(J352/86400)+25569+(-5/24)</f>
        <v>41336.49496527778</v>
      </c>
      <c r="T352" s="10">
        <f>(I352/86400)+25569+(-5/24)</f>
        <v>41366.453298611108</v>
      </c>
    </row>
    <row r="353" spans="1:20" ht="28.8" hidden="1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>(E353/D353)</f>
        <v>1.6828125</v>
      </c>
      <c r="P353">
        <f>(E353/L353)</f>
        <v>10.507317073170732</v>
      </c>
      <c r="Q353" t="s">
        <v>8315</v>
      </c>
      <c r="R353" t="s">
        <v>8316</v>
      </c>
      <c r="S353" s="10">
        <f>(J353/86400)+25569+(-5/24)</f>
        <v>42026.16238425926</v>
      </c>
      <c r="T353" s="10">
        <f>(I353/86400)+25569+(-5/24)</f>
        <v>42065.624999999993</v>
      </c>
    </row>
    <row r="354" spans="1:20" ht="28.8" hidden="1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>(E354/D354)</f>
        <v>1.6801999999999999</v>
      </c>
      <c r="P354">
        <f>(E354/L354)</f>
        <v>84.858585858585855</v>
      </c>
      <c r="Q354" t="s">
        <v>8322</v>
      </c>
      <c r="R354" t="s">
        <v>8335</v>
      </c>
      <c r="S354" s="10">
        <f>(J354/86400)+25569+(-5/24)</f>
        <v>42567.055844907409</v>
      </c>
      <c r="T354" s="10">
        <f>(I354/86400)+25569+(-5/24)</f>
        <v>42597.055844907409</v>
      </c>
    </row>
    <row r="355" spans="1:20" ht="57.6" hidden="1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>(E355/D355)</f>
        <v>1.6798</v>
      </c>
      <c r="P355">
        <f>(E355/L355)</f>
        <v>75.666666666666671</v>
      </c>
      <c r="Q355" t="s">
        <v>8333</v>
      </c>
      <c r="R355" t="s">
        <v>8334</v>
      </c>
      <c r="S355" s="10">
        <f>(J355/86400)+25569+(-5/24)</f>
        <v>42670.394340277773</v>
      </c>
      <c r="T355" s="10">
        <f>(I355/86400)+25569+(-5/24)</f>
        <v>42700.436006944445</v>
      </c>
    </row>
    <row r="356" spans="1:20" ht="28.8" hidden="1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>(E356/D356)</f>
        <v>1.6750470000000002</v>
      </c>
      <c r="P356">
        <f>(E356/L356)</f>
        <v>76.138500000000008</v>
      </c>
      <c r="Q356" t="s">
        <v>8315</v>
      </c>
      <c r="R356" t="s">
        <v>8316</v>
      </c>
      <c r="S356" s="10">
        <f>(J356/86400)+25569+(-5/24)</f>
        <v>41178.890196759261</v>
      </c>
      <c r="T356" s="10">
        <f>(I356/86400)+25569+(-5/24)</f>
        <v>41208.890196759261</v>
      </c>
    </row>
    <row r="357" spans="1:20" ht="43.2" hidden="1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>(E357/D357)</f>
        <v>1.6742857142857144</v>
      </c>
      <c r="P357">
        <f>(E357/L357)</f>
        <v>17.235294117647058</v>
      </c>
      <c r="Q357" t="s">
        <v>8319</v>
      </c>
      <c r="R357" t="s">
        <v>8320</v>
      </c>
      <c r="S357" s="10">
        <f>(J357/86400)+25569+(-5/24)</f>
        <v>42498.132789351854</v>
      </c>
      <c r="T357" s="10">
        <f>(I357/86400)+25569+(-5/24)</f>
        <v>42533.020833333336</v>
      </c>
    </row>
    <row r="358" spans="1:20" ht="43.2" hidden="1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>(E358/D358)</f>
        <v>1.6741666666666666</v>
      </c>
      <c r="P358">
        <f>(E358/L358)</f>
        <v>99.455445544554451</v>
      </c>
      <c r="Q358" t="s">
        <v>8315</v>
      </c>
      <c r="R358" t="s">
        <v>8316</v>
      </c>
      <c r="S358" s="10">
        <f>(J358/86400)+25569+(-5/24)</f>
        <v>41946.465775462959</v>
      </c>
      <c r="T358" s="10">
        <f>(I358/86400)+25569+(-5/24)</f>
        <v>41975.958333333336</v>
      </c>
    </row>
    <row r="359" spans="1:20" ht="43.2" hidden="1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>(E359/D359)</f>
        <v>1.6668333333333334</v>
      </c>
      <c r="P359">
        <f>(E359/L359)</f>
        <v>75.765151515151516</v>
      </c>
      <c r="Q359" t="s">
        <v>8319</v>
      </c>
      <c r="R359" t="s">
        <v>8320</v>
      </c>
      <c r="S359" s="10">
        <f>(J359/86400)+25569+(-5/24)</f>
        <v>40515.879293981481</v>
      </c>
      <c r="T359" s="10">
        <f>(I359/86400)+25569+(-5/24)</f>
        <v>40564.708333333328</v>
      </c>
    </row>
    <row r="360" spans="1:20" ht="43.2" hidden="1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>(E360/D360)</f>
        <v>1.665</v>
      </c>
      <c r="P360">
        <f>(E360/L360)</f>
        <v>59.464285714285715</v>
      </c>
      <c r="Q360" t="s">
        <v>8325</v>
      </c>
      <c r="R360" t="s">
        <v>8339</v>
      </c>
      <c r="S360" s="10">
        <f>(J360/86400)+25569+(-5/24)</f>
        <v>42098.083495370367</v>
      </c>
      <c r="T360" s="10">
        <f>(I360/86400)+25569+(-5/24)</f>
        <v>42121.791666666664</v>
      </c>
    </row>
    <row r="361" spans="1:20" ht="43.2" hidden="1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>(E361/D361)</f>
        <v>1.6646153846153846</v>
      </c>
      <c r="P361">
        <f>(E361/L361)</f>
        <v>31.823529411764707</v>
      </c>
      <c r="Q361" t="s">
        <v>8319</v>
      </c>
      <c r="R361" t="s">
        <v>8320</v>
      </c>
      <c r="S361" s="10">
        <f>(J361/86400)+25569+(-5/24)</f>
        <v>41547.454664351848</v>
      </c>
      <c r="T361" s="10">
        <f>(I361/86400)+25569+(-5/24)</f>
        <v>41576.454664351848</v>
      </c>
    </row>
    <row r="362" spans="1:20" ht="43.2" hidden="1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>(E362/D362)</f>
        <v>1.6639999999999999</v>
      </c>
      <c r="P362">
        <f>(E362/L362)</f>
        <v>177.02127659574469</v>
      </c>
      <c r="Q362" t="s">
        <v>8322</v>
      </c>
      <c r="R362" t="s">
        <v>8335</v>
      </c>
      <c r="S362" s="10">
        <f>(J362/86400)+25569+(-5/24)</f>
        <v>41975.692847222221</v>
      </c>
      <c r="T362" s="10">
        <f>(I362/86400)+25569+(-5/24)</f>
        <v>42004.681944444441</v>
      </c>
    </row>
    <row r="363" spans="1:20" ht="28.8" hidden="1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>(E363/D363)</f>
        <v>1.6633076923076924</v>
      </c>
      <c r="P363">
        <f>(E363/L363)</f>
        <v>97.731073446327684</v>
      </c>
      <c r="Q363" t="s">
        <v>8330</v>
      </c>
      <c r="R363" t="s">
        <v>8331</v>
      </c>
      <c r="S363" s="10">
        <f>(J363/86400)+25569+(-5/24)</f>
        <v>42163.3752662037</v>
      </c>
      <c r="T363" s="10">
        <f>(I363/86400)+25569+(-5/24)</f>
        <v>42193.3752662037</v>
      </c>
    </row>
    <row r="364" spans="1:20" ht="28.8" hidden="1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>(E364/D364)</f>
        <v>1.6619999999999999</v>
      </c>
      <c r="P364">
        <f>(E364/L364)</f>
        <v>31.96153846153846</v>
      </c>
      <c r="Q364" t="s">
        <v>8315</v>
      </c>
      <c r="R364" t="s">
        <v>8324</v>
      </c>
      <c r="S364" s="10">
        <f>(J364/86400)+25569+(-5/24)</f>
        <v>42639.341145833336</v>
      </c>
      <c r="T364" s="10">
        <f>(I364/86400)+25569+(-5/24)</f>
        <v>42655.341145833336</v>
      </c>
    </row>
    <row r="365" spans="1:20" ht="57.6" hidden="1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>(E365/D365)</f>
        <v>1.6608000000000001</v>
      </c>
      <c r="P365">
        <f>(E365/L365)</f>
        <v>46.651685393258425</v>
      </c>
      <c r="Q365" t="s">
        <v>8319</v>
      </c>
      <c r="R365" t="s">
        <v>8336</v>
      </c>
      <c r="S365" s="10">
        <f>(J365/86400)+25569+(-5/24)</f>
        <v>40299.03162037037</v>
      </c>
      <c r="T365" s="10">
        <f>(I365/86400)+25569+(-5/24)</f>
        <v>40329.999305555553</v>
      </c>
    </row>
    <row r="366" spans="1:20" ht="43.2" hidden="1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>(E366/D366)</f>
        <v>1.6544000000000001</v>
      </c>
      <c r="P366">
        <f>(E366/L366)</f>
        <v>81.098039215686271</v>
      </c>
      <c r="Q366" t="s">
        <v>8330</v>
      </c>
      <c r="R366" t="s">
        <v>8331</v>
      </c>
      <c r="S366" s="10">
        <f>(J366/86400)+25569+(-5/24)</f>
        <v>42405.464270833334</v>
      </c>
      <c r="T366" s="10">
        <f>(I366/86400)+25569+(-5/24)</f>
        <v>42425.464270833334</v>
      </c>
    </row>
    <row r="367" spans="1:20" ht="57.6" hidden="1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>(E367/D367)</f>
        <v>1.6529333333333334</v>
      </c>
      <c r="P367">
        <f>(E367/L367)</f>
        <v>59.961305925030231</v>
      </c>
      <c r="Q367" t="s">
        <v>8325</v>
      </c>
      <c r="R367" t="s">
        <v>8339</v>
      </c>
      <c r="S367" s="10">
        <f>(J367/86400)+25569+(-5/24)</f>
        <v>41791.504918981482</v>
      </c>
      <c r="T367" s="10">
        <f>(I367/86400)+25569+(-5/24)</f>
        <v>41835.916666666664</v>
      </c>
    </row>
    <row r="368" spans="1:20" ht="43.2" hidden="1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>(E368/D368)</f>
        <v>1.64</v>
      </c>
      <c r="P368">
        <f>(E368/L368)</f>
        <v>10.040816326530612</v>
      </c>
      <c r="Q368" t="s">
        <v>8315</v>
      </c>
      <c r="R368" t="s">
        <v>8324</v>
      </c>
      <c r="S368" s="10">
        <f>(J368/86400)+25569+(-5/24)</f>
        <v>42024.656805555554</v>
      </c>
      <c r="T368" s="10">
        <f>(I368/86400)+25569+(-5/24)</f>
        <v>42054.656805555554</v>
      </c>
    </row>
    <row r="369" spans="1:20" ht="43.2" hidden="1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>(E369/D369)</f>
        <v>1.64</v>
      </c>
      <c r="P369">
        <f>(E369/L369)</f>
        <v>70.285714285714292</v>
      </c>
      <c r="Q369" t="s">
        <v>8322</v>
      </c>
      <c r="R369" t="s">
        <v>8323</v>
      </c>
      <c r="S369" s="10">
        <f>(J369/86400)+25569+(-5/24)</f>
        <v>42311.503645833327</v>
      </c>
      <c r="T369" s="10">
        <f>(I369/86400)+25569+(-5/24)</f>
        <v>42341.499999999993</v>
      </c>
    </row>
    <row r="370" spans="1:20" hidden="1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>(E370/D370)</f>
        <v>1.6319999999999999</v>
      </c>
      <c r="P370">
        <f>(E370/L370)</f>
        <v>34.871794871794869</v>
      </c>
      <c r="Q370" t="s">
        <v>8328</v>
      </c>
      <c r="R370" t="s">
        <v>8329</v>
      </c>
      <c r="S370" s="10">
        <f>(J370/86400)+25569+(-5/24)</f>
        <v>41291.453217592592</v>
      </c>
      <c r="T370" s="10">
        <f>(I370/86400)+25569+(-5/24)</f>
        <v>41321.453217592592</v>
      </c>
    </row>
    <row r="371" spans="1:20" ht="57.6" hidden="1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>(E371/D371)</f>
        <v>1.6266666666666667</v>
      </c>
      <c r="P371">
        <f>(E371/L371)</f>
        <v>58.095238095238095</v>
      </c>
      <c r="Q371" t="s">
        <v>8322</v>
      </c>
      <c r="R371" t="s">
        <v>8323</v>
      </c>
      <c r="S371" s="10">
        <f>(J371/86400)+25569+(-5/24)</f>
        <v>40643.950925925921</v>
      </c>
      <c r="T371" s="10">
        <f>(I371/86400)+25569+(-5/24)</f>
        <v>40665.957638888889</v>
      </c>
    </row>
    <row r="372" spans="1:20" ht="43.2" hidden="1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>(E372/D372)</f>
        <v>1.6259999999999999</v>
      </c>
      <c r="P372">
        <f>(E372/L372)</f>
        <v>27.1</v>
      </c>
      <c r="Q372" t="s">
        <v>8317</v>
      </c>
      <c r="R372" t="s">
        <v>8318</v>
      </c>
      <c r="S372" s="10">
        <f>(J372/86400)+25569+(-5/24)</f>
        <v>40906.579247685186</v>
      </c>
      <c r="T372" s="10">
        <f>(I372/86400)+25569+(-5/24)</f>
        <v>40936.579247685186</v>
      </c>
    </row>
    <row r="373" spans="1:20" ht="43.2" hidden="1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>(E373/D373)</f>
        <v>1.625</v>
      </c>
      <c r="P373">
        <f>(E373/L373)</f>
        <v>95.588235294117652</v>
      </c>
      <c r="Q373" t="s">
        <v>8322</v>
      </c>
      <c r="R373" t="s">
        <v>8323</v>
      </c>
      <c r="S373" s="10">
        <f>(J373/86400)+25569+(-5/24)</f>
        <v>42097.578159722216</v>
      </c>
      <c r="T373" s="10">
        <f>(I373/86400)+25569+(-5/24)</f>
        <v>42127.743750000001</v>
      </c>
    </row>
    <row r="374" spans="1:20" ht="43.2" hidden="1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>(E374/D374)</f>
        <v>1.623</v>
      </c>
      <c r="P374">
        <f>(E374/L374)</f>
        <v>52.354838709677416</v>
      </c>
      <c r="Q374" t="s">
        <v>8322</v>
      </c>
      <c r="R374" t="s">
        <v>8323</v>
      </c>
      <c r="S374" s="10">
        <f>(J374/86400)+25569+(-5/24)</f>
        <v>42203.22379629629</v>
      </c>
      <c r="T374" s="10">
        <f>(I374/86400)+25569+(-5/24)</f>
        <v>42233.22379629629</v>
      </c>
    </row>
    <row r="375" spans="1:20" ht="43.2" hidden="1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>(E375/D375)</f>
        <v>1.6214066666666667</v>
      </c>
      <c r="P375">
        <f>(E375/L375)</f>
        <v>62.522107969151669</v>
      </c>
      <c r="Q375" t="s">
        <v>8319</v>
      </c>
      <c r="R375" t="s">
        <v>8320</v>
      </c>
      <c r="S375" s="10">
        <f>(J375/86400)+25569+(-5/24)</f>
        <v>41458.659571759257</v>
      </c>
      <c r="T375" s="10">
        <f>(I375/86400)+25569+(-5/24)</f>
        <v>41493.659571759257</v>
      </c>
    </row>
    <row r="376" spans="1:20" ht="43.2" hidden="1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>(E376/D376)</f>
        <v>1.6197999999999999</v>
      </c>
      <c r="P376">
        <f>(E376/L376)</f>
        <v>39.507317073170732</v>
      </c>
      <c r="Q376" t="s">
        <v>8330</v>
      </c>
      <c r="R376" t="s">
        <v>8331</v>
      </c>
      <c r="S376" s="10">
        <f>(J376/86400)+25569+(-5/24)</f>
        <v>41948.358252314814</v>
      </c>
      <c r="T376" s="10">
        <f>(I376/86400)+25569+(-5/24)</f>
        <v>41979.041666666664</v>
      </c>
    </row>
    <row r="377" spans="1:20" ht="57.6" hidden="1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>(E377/D377)</f>
        <v>1.61459</v>
      </c>
      <c r="P377">
        <f>(E377/L377)</f>
        <v>457.39093484419266</v>
      </c>
      <c r="Q377" t="s">
        <v>8315</v>
      </c>
      <c r="R377" t="s">
        <v>8316</v>
      </c>
      <c r="S377" s="10">
        <f>(J377/86400)+25569+(-5/24)</f>
        <v>42136.212418981479</v>
      </c>
      <c r="T377" s="10">
        <f>(I377/86400)+25569+(-5/24)</f>
        <v>42166.212418981479</v>
      </c>
    </row>
    <row r="378" spans="1:20" ht="43.2" hidden="1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>(E378/D378)</f>
        <v>1.6140000000000001</v>
      </c>
      <c r="P378">
        <f>(E378/L378)</f>
        <v>76.857142857142861</v>
      </c>
      <c r="Q378" t="s">
        <v>8319</v>
      </c>
      <c r="R378" t="s">
        <v>8320</v>
      </c>
      <c r="S378" s="10">
        <f>(J378/86400)+25569+(-5/24)</f>
        <v>42074.962870370371</v>
      </c>
      <c r="T378" s="10">
        <f>(I378/86400)+25569+(-5/24)</f>
        <v>42104.962870370371</v>
      </c>
    </row>
    <row r="379" spans="1:20" ht="43.2" hidden="1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>(E379/D379)</f>
        <v>1.61</v>
      </c>
      <c r="P379">
        <f>(E379/L379)</f>
        <v>57.5</v>
      </c>
      <c r="Q379" t="s">
        <v>8322</v>
      </c>
      <c r="R379" t="s">
        <v>8323</v>
      </c>
      <c r="S379" s="10">
        <f>(J379/86400)+25569+(-5/24)</f>
        <v>42446.735497685186</v>
      </c>
      <c r="T379" s="10">
        <f>(I379/86400)+25569+(-5/24)</f>
        <v>42476.735497685186</v>
      </c>
    </row>
    <row r="380" spans="1:20" ht="43.2" hidden="1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>(E380/D380)</f>
        <v>1.6088</v>
      </c>
      <c r="P380">
        <f>(E380/L380)</f>
        <v>41.04081632653061</v>
      </c>
      <c r="Q380" t="s">
        <v>8319</v>
      </c>
      <c r="R380" t="s">
        <v>8327</v>
      </c>
      <c r="S380" s="10">
        <f>(J380/86400)+25569+(-5/24)</f>
        <v>41331.04482638889</v>
      </c>
      <c r="T380" s="10">
        <f>(I380/86400)+25569+(-5/24)</f>
        <v>41361.003159722219</v>
      </c>
    </row>
    <row r="381" spans="1:20" ht="43.2" hidden="1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>(E381/D381)</f>
        <v>1.6054999999999999</v>
      </c>
      <c r="P381">
        <f>(E381/L381)</f>
        <v>37.776470588235291</v>
      </c>
      <c r="Q381" t="s">
        <v>8330</v>
      </c>
      <c r="R381" t="s">
        <v>8331</v>
      </c>
      <c r="S381" s="10">
        <f>(J381/86400)+25569+(-5/24)</f>
        <v>42711.492361111108</v>
      </c>
      <c r="T381" s="10">
        <f>(I381/86400)+25569+(-5/24)</f>
        <v>42732.492361111108</v>
      </c>
    </row>
    <row r="382" spans="1:20" ht="43.2" hidden="1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>(E382/D382)</f>
        <v>1.6022808571428573</v>
      </c>
      <c r="P382">
        <f>(E382/L382)</f>
        <v>60.300892473118282</v>
      </c>
      <c r="Q382" t="s">
        <v>8322</v>
      </c>
      <c r="R382" t="s">
        <v>8323</v>
      </c>
      <c r="S382" s="10">
        <f>(J382/86400)+25569+(-5/24)</f>
        <v>41940.483252314814</v>
      </c>
      <c r="T382" s="10">
        <f>(I382/86400)+25569+(-5/24)</f>
        <v>41969.124305555553</v>
      </c>
    </row>
    <row r="383" spans="1:20" ht="43.2" hidden="1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>(E383/D383)</f>
        <v>1.6</v>
      </c>
      <c r="P383">
        <f>(E383/L383)</f>
        <v>4.9230769230769234</v>
      </c>
      <c r="Q383" t="s">
        <v>8328</v>
      </c>
      <c r="R383" t="s">
        <v>8338</v>
      </c>
      <c r="S383" s="10">
        <f>(J383/86400)+25569+(-5/24)</f>
        <v>41486.21598379629</v>
      </c>
      <c r="T383" s="10">
        <f>(I383/86400)+25569+(-5/24)</f>
        <v>41546.21598379629</v>
      </c>
    </row>
    <row r="384" spans="1:20" ht="43.2" hidden="1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>(E384/D384)</f>
        <v>1.6</v>
      </c>
      <c r="P384">
        <f>(E384/L384)</f>
        <v>40</v>
      </c>
      <c r="Q384" t="s">
        <v>8322</v>
      </c>
      <c r="R384" t="s">
        <v>8323</v>
      </c>
      <c r="S384" s="10">
        <f>(J384/86400)+25569+(-5/24)</f>
        <v>42460.733888888884</v>
      </c>
      <c r="T384" s="10">
        <f>(I384/86400)+25569+(-5/24)</f>
        <v>42481.733888888884</v>
      </c>
    </row>
    <row r="385" spans="1:20" ht="28.8" hidden="1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>(E385/D385)</f>
        <v>1.59996</v>
      </c>
      <c r="P385">
        <f>(E385/L385)</f>
        <v>24.999375000000001</v>
      </c>
      <c r="Q385" t="s">
        <v>8319</v>
      </c>
      <c r="R385" t="s">
        <v>8320</v>
      </c>
      <c r="S385" s="10">
        <f>(J385/86400)+25569+(-5/24)</f>
        <v>41080.751909722218</v>
      </c>
      <c r="T385" s="10">
        <f>(I385/86400)+25569+(-5/24)</f>
        <v>41110.751909722218</v>
      </c>
    </row>
    <row r="386" spans="1:20" ht="43.2" hidden="1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>(E386/D386)</f>
        <v>1.5997142857142856</v>
      </c>
      <c r="P386">
        <f>(E386/L386)</f>
        <v>109.78431372549019</v>
      </c>
      <c r="Q386" t="s">
        <v>8325</v>
      </c>
      <c r="R386" t="s">
        <v>8339</v>
      </c>
      <c r="S386" s="10">
        <f>(J386/86400)+25569+(-5/24)</f>
        <v>42508.468854166662</v>
      </c>
      <c r="T386" s="10">
        <f>(I386/86400)+25569+(-5/24)</f>
        <v>42544.643749999996</v>
      </c>
    </row>
    <row r="387" spans="1:20" ht="43.2" hidden="1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>(E387/D387)</f>
        <v>1.599402985074627</v>
      </c>
      <c r="P387">
        <f>(E387/L387)</f>
        <v>40.285714285714285</v>
      </c>
      <c r="Q387" t="s">
        <v>8322</v>
      </c>
      <c r="R387" t="s">
        <v>8323</v>
      </c>
      <c r="S387" s="10">
        <f>(J387/86400)+25569+(-5/24)</f>
        <v>41793.460428240738</v>
      </c>
      <c r="T387" s="10">
        <f>(I387/86400)+25569+(-5/24)</f>
        <v>41823.460428240738</v>
      </c>
    </row>
    <row r="388" spans="1:20" ht="28.8" hidden="1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>(E388/D388)</f>
        <v>1.5942857142857143</v>
      </c>
      <c r="P388">
        <f>(E388/L388)</f>
        <v>18</v>
      </c>
      <c r="Q388" t="s">
        <v>8322</v>
      </c>
      <c r="R388" t="s">
        <v>8323</v>
      </c>
      <c r="S388" s="10">
        <f>(J388/86400)+25569+(-5/24)</f>
        <v>42628.441874999997</v>
      </c>
      <c r="T388" s="10">
        <f>(I388/86400)+25569+(-5/24)</f>
        <v>42659.441874999997</v>
      </c>
    </row>
    <row r="389" spans="1:20" ht="43.2" hidden="1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>(E389/D389)</f>
        <v>1.592951</v>
      </c>
      <c r="P389">
        <f>(E389/L389)</f>
        <v>77.327718446601949</v>
      </c>
      <c r="Q389" t="s">
        <v>8315</v>
      </c>
      <c r="R389" t="s">
        <v>8342</v>
      </c>
      <c r="S389" s="10">
        <f>(J389/86400)+25569+(-5/24)</f>
        <v>42235.55600694444</v>
      </c>
      <c r="T389" s="10">
        <f>(I389/86400)+25569+(-5/24)</f>
        <v>42272.666666666664</v>
      </c>
    </row>
    <row r="390" spans="1:20" ht="28.8" hidden="1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>(E390/D390)</f>
        <v>1.5916819571865444</v>
      </c>
      <c r="P390">
        <f>(E390/L390)</f>
        <v>102.86166007905139</v>
      </c>
      <c r="Q390" t="s">
        <v>8330</v>
      </c>
      <c r="R390" t="s">
        <v>8331</v>
      </c>
      <c r="S390" s="10">
        <f>(J390/86400)+25569+(-5/24)</f>
        <v>42633.253622685188</v>
      </c>
      <c r="T390" s="10">
        <f>(I390/86400)+25569+(-5/24)</f>
        <v>42663.253622685188</v>
      </c>
    </row>
    <row r="391" spans="1:20" ht="43.2" hidden="1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>(E391/D391)</f>
        <v>1.5833333333333333</v>
      </c>
      <c r="P391">
        <f>(E391/L391)</f>
        <v>68.345323741007192</v>
      </c>
      <c r="Q391" t="s">
        <v>8328</v>
      </c>
      <c r="R391" t="s">
        <v>8338</v>
      </c>
      <c r="S391" s="10">
        <f>(J391/86400)+25569+(-5/24)</f>
        <v>41829.294317129628</v>
      </c>
      <c r="T391" s="10">
        <f>(I391/86400)+25569+(-5/24)</f>
        <v>41862.294317129628</v>
      </c>
    </row>
    <row r="392" spans="1:20" ht="43.2" hidden="1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>(E392/D392)</f>
        <v>1.5820000000000001</v>
      </c>
      <c r="P392">
        <f>(E392/L392)</f>
        <v>79.099999999999994</v>
      </c>
      <c r="Q392" t="s">
        <v>8322</v>
      </c>
      <c r="R392" t="s">
        <v>8323</v>
      </c>
      <c r="S392" s="10">
        <f>(J392/86400)+25569+(-5/24)</f>
        <v>42121.041481481479</v>
      </c>
      <c r="T392" s="10">
        <f>(I392/86400)+25569+(-5/24)</f>
        <v>42142.041481481479</v>
      </c>
    </row>
    <row r="393" spans="1:20" ht="43.2" hidden="1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>(E393/D393)</f>
        <v>1.58</v>
      </c>
      <c r="P393">
        <f>(E393/L393)</f>
        <v>158</v>
      </c>
      <c r="Q393" t="s">
        <v>8322</v>
      </c>
      <c r="R393" t="s">
        <v>8335</v>
      </c>
      <c r="S393" s="10">
        <f>(J393/86400)+25569+(-5/24)</f>
        <v>41996.624062499999</v>
      </c>
      <c r="T393" s="10">
        <f>(I393/86400)+25569+(-5/24)</f>
        <v>42056.624062499999</v>
      </c>
    </row>
    <row r="394" spans="1:20" ht="43.2" hidden="1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>(E394/D394)</f>
        <v>1.579</v>
      </c>
      <c r="P394">
        <f>(E394/L394)</f>
        <v>38.987654320987652</v>
      </c>
      <c r="Q394" t="s">
        <v>8315</v>
      </c>
      <c r="R394" t="s">
        <v>8324</v>
      </c>
      <c r="S394" s="10">
        <f>(J394/86400)+25569+(-5/24)</f>
        <v>42523.897129629629</v>
      </c>
      <c r="T394" s="10">
        <f>(I394/86400)+25569+(-5/24)</f>
        <v>42551.208333333336</v>
      </c>
    </row>
    <row r="395" spans="1:20" ht="43.2" hidden="1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>(E395/D395)</f>
        <v>1.5737692307692308</v>
      </c>
      <c r="P395">
        <f>(E395/L395)</f>
        <v>67.970099667774093</v>
      </c>
      <c r="Q395" t="s">
        <v>8317</v>
      </c>
      <c r="R395" t="s">
        <v>8318</v>
      </c>
      <c r="S395" s="10">
        <f>(J395/86400)+25569+(-5/24)</f>
        <v>41561.599016203698</v>
      </c>
      <c r="T395" s="10">
        <f>(I395/86400)+25569+(-5/24)</f>
        <v>41591.640682870369</v>
      </c>
    </row>
    <row r="396" spans="1:20" ht="43.2" hidden="1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>(E396/D396)</f>
        <v>1.5731829411764706</v>
      </c>
      <c r="P396">
        <f>(E396/L396)</f>
        <v>87.685606557377056</v>
      </c>
      <c r="Q396" t="s">
        <v>8325</v>
      </c>
      <c r="R396" t="s">
        <v>8337</v>
      </c>
      <c r="S396" s="10">
        <f>(J396/86400)+25569+(-5/24)</f>
        <v>42759.035833333335</v>
      </c>
      <c r="T396" s="10">
        <f>(I396/86400)+25569+(-5/24)</f>
        <v>42792.875694444439</v>
      </c>
    </row>
    <row r="397" spans="1:20" ht="43.2" hidden="1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>(E397/D397)</f>
        <v>1.57189</v>
      </c>
      <c r="P397">
        <f>(E397/L397)</f>
        <v>849.67027027027029</v>
      </c>
      <c r="Q397" t="s">
        <v>8330</v>
      </c>
      <c r="R397" t="s">
        <v>8331</v>
      </c>
      <c r="S397" s="10">
        <f>(J397/86400)+25569+(-5/24)</f>
        <v>42415.04510416666</v>
      </c>
      <c r="T397" s="10">
        <f>(I397/86400)+25569+(-5/24)</f>
        <v>42445.003437499996</v>
      </c>
    </row>
    <row r="398" spans="1:20" ht="43.2" hidden="1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>(E398/D398)</f>
        <v>1.5697000000000001</v>
      </c>
      <c r="P398">
        <f>(E398/L398)</f>
        <v>37.672800000000002</v>
      </c>
      <c r="Q398" t="s">
        <v>8319</v>
      </c>
      <c r="R398" t="s">
        <v>8336</v>
      </c>
      <c r="S398" s="10">
        <f>(J398/86400)+25569+(-5/24)</f>
        <v>41037.343252314815</v>
      </c>
      <c r="T398" s="10">
        <f>(I398/86400)+25569+(-5/24)</f>
        <v>41067.343252314815</v>
      </c>
    </row>
    <row r="399" spans="1:20" ht="43.2" hidden="1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>(E399/D399)</f>
        <v>1.5696000000000001</v>
      </c>
      <c r="P399">
        <f>(E399/L399)</f>
        <v>146.69158878504672</v>
      </c>
      <c r="Q399" t="s">
        <v>8322</v>
      </c>
      <c r="R399" t="s">
        <v>8335</v>
      </c>
      <c r="S399" s="10">
        <f>(J399/86400)+25569+(-5/24)</f>
        <v>42146.627881944441</v>
      </c>
      <c r="T399" s="10">
        <f>(I399/86400)+25569+(-5/24)</f>
        <v>42176.627881944441</v>
      </c>
    </row>
    <row r="400" spans="1:20" ht="57.6" hidden="1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>(E400/D400)</f>
        <v>1.5673440000000001</v>
      </c>
      <c r="P400">
        <f>(E400/L400)</f>
        <v>36.965660377358489</v>
      </c>
      <c r="Q400" t="s">
        <v>8315</v>
      </c>
      <c r="R400" t="s">
        <v>8316</v>
      </c>
      <c r="S400" s="10">
        <f>(J400/86400)+25569+(-5/24)</f>
        <v>41871.637268518512</v>
      </c>
      <c r="T400" s="10">
        <f>(I400/86400)+25569+(-5/24)</f>
        <v>41912.791666666664</v>
      </c>
    </row>
    <row r="401" spans="1:20" ht="43.2" hidden="1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>(E401/D401)</f>
        <v>1.5644444444444445</v>
      </c>
      <c r="P401">
        <f>(E401/L401)</f>
        <v>54.153846153846153</v>
      </c>
      <c r="Q401" t="s">
        <v>8319</v>
      </c>
      <c r="R401" t="s">
        <v>8341</v>
      </c>
      <c r="S401" s="10">
        <f>(J401/86400)+25569+(-5/24)</f>
        <v>41930.767268518517</v>
      </c>
      <c r="T401" s="10">
        <f>(I401/86400)+25569+(-5/24)</f>
        <v>41960.808935185181</v>
      </c>
    </row>
    <row r="402" spans="1:20" ht="43.2" hidden="1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>(E402/D402)</f>
        <v>1.5640000000000001</v>
      </c>
      <c r="P402">
        <f>(E402/L402)</f>
        <v>30.076923076923077</v>
      </c>
      <c r="Q402" t="s">
        <v>8319</v>
      </c>
      <c r="R402" t="s">
        <v>8341</v>
      </c>
      <c r="S402" s="10">
        <f>(J402/86400)+25569+(-5/24)</f>
        <v>40513.899282407401</v>
      </c>
      <c r="T402" s="10">
        <f>(I402/86400)+25569+(-5/24)</f>
        <v>40544.916666666664</v>
      </c>
    </row>
    <row r="403" spans="1:20" ht="28.8" hidden="1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>(E403/D403)</f>
        <v>1.5636363636363637</v>
      </c>
      <c r="P403">
        <f>(E403/L403)</f>
        <v>26.060606060606062</v>
      </c>
      <c r="Q403" t="s">
        <v>8319</v>
      </c>
      <c r="R403" t="s">
        <v>8332</v>
      </c>
      <c r="S403" s="10">
        <f>(J403/86400)+25569+(-5/24)</f>
        <v>40958.508935185186</v>
      </c>
      <c r="T403" s="10">
        <f>(I403/86400)+25569+(-5/24)</f>
        <v>40981.082638888889</v>
      </c>
    </row>
    <row r="404" spans="1:20" ht="43.2" hidden="1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>(E404/D404)</f>
        <v>1.5620000000000001</v>
      </c>
      <c r="P404">
        <f>(E404/L404)</f>
        <v>38.284313725490193</v>
      </c>
      <c r="Q404" t="s">
        <v>8322</v>
      </c>
      <c r="R404" t="s">
        <v>8323</v>
      </c>
      <c r="S404" s="10">
        <f>(J404/86400)+25569+(-5/24)</f>
        <v>42243.416932870365</v>
      </c>
      <c r="T404" s="10">
        <f>(I404/86400)+25569+(-5/24)</f>
        <v>42278.416932870365</v>
      </c>
    </row>
    <row r="405" spans="1:20" ht="43.2" hidden="1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>(E405/D405)</f>
        <v>1.5614399999999999</v>
      </c>
      <c r="P405">
        <f>(E405/L405)</f>
        <v>54.748948106591868</v>
      </c>
      <c r="Q405" t="s">
        <v>8325</v>
      </c>
      <c r="R405" t="s">
        <v>8337</v>
      </c>
      <c r="S405" s="10">
        <f>(J405/86400)+25569+(-5/24)</f>
        <v>41744.382349537038</v>
      </c>
      <c r="T405" s="10">
        <f>(I405/86400)+25569+(-5/24)</f>
        <v>41789.382349537038</v>
      </c>
    </row>
    <row r="406" spans="1:20" ht="43.2" hidden="1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>(E406/D406)</f>
        <v>1.56</v>
      </c>
      <c r="P406">
        <f>(E406/L406)</f>
        <v>55.221238938053098</v>
      </c>
      <c r="Q406" t="s">
        <v>8325</v>
      </c>
      <c r="R406" t="s">
        <v>8337</v>
      </c>
      <c r="S406" s="10">
        <f>(J406/86400)+25569+(-5/24)</f>
        <v>40969.704039351847</v>
      </c>
      <c r="T406" s="10">
        <f>(I406/86400)+25569+(-5/24)</f>
        <v>41004.082638888889</v>
      </c>
    </row>
    <row r="407" spans="1:20" ht="43.2" hidden="1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>(E407/D407)</f>
        <v>1.5590999999999999</v>
      </c>
      <c r="P407">
        <f>(E407/L407)</f>
        <v>117.22556390977444</v>
      </c>
      <c r="Q407" t="s">
        <v>8319</v>
      </c>
      <c r="R407" t="s">
        <v>8320</v>
      </c>
      <c r="S407" s="10">
        <f>(J407/86400)+25569+(-5/24)</f>
        <v>41164.65116898148</v>
      </c>
      <c r="T407" s="10">
        <f>(I407/86400)+25569+(-5/24)</f>
        <v>41194.65116898148</v>
      </c>
    </row>
    <row r="408" spans="1:20" ht="43.2" hidden="1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>(E408/D408)</f>
        <v>1.5575000000000001</v>
      </c>
      <c r="P408">
        <f>(E408/L408)</f>
        <v>51.916666666666664</v>
      </c>
      <c r="Q408" t="s">
        <v>8322</v>
      </c>
      <c r="R408" t="s">
        <v>8323</v>
      </c>
      <c r="S408" s="10">
        <f>(J408/86400)+25569+(-5/24)</f>
        <v>42360.679502314808</v>
      </c>
      <c r="T408" s="10">
        <f>(I408/86400)+25569+(-5/24)</f>
        <v>42390.679502314808</v>
      </c>
    </row>
    <row r="409" spans="1:20" ht="43.2" hidden="1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>(E409/D409)</f>
        <v>1.5571428571428572</v>
      </c>
      <c r="P409">
        <f>(E409/L409)</f>
        <v>28.684210526315791</v>
      </c>
      <c r="Q409" t="s">
        <v>8319</v>
      </c>
      <c r="R409" t="s">
        <v>8320</v>
      </c>
      <c r="S409" s="10">
        <f>(J409/86400)+25569+(-5/24)</f>
        <v>41120.67454861111</v>
      </c>
      <c r="T409" s="10">
        <f>(I409/86400)+25569+(-5/24)</f>
        <v>41128.500694444439</v>
      </c>
    </row>
    <row r="410" spans="1:20" ht="43.2" hidden="1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>(E410/D410)</f>
        <v>1.5553333333333332</v>
      </c>
      <c r="P410">
        <f>(E410/L410)</f>
        <v>38.883333333333333</v>
      </c>
      <c r="Q410" t="s">
        <v>8319</v>
      </c>
      <c r="R410" t="s">
        <v>8341</v>
      </c>
      <c r="S410" s="10">
        <f>(J410/86400)+25569+(-5/24)</f>
        <v>41112.990821759253</v>
      </c>
      <c r="T410" s="10">
        <f>(I410/86400)+25569+(-5/24)</f>
        <v>41172.990821759253</v>
      </c>
    </row>
    <row r="411" spans="1:20" ht="57.6" hidden="1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>(E411/D411)</f>
        <v>1.5551428571428572</v>
      </c>
      <c r="P411">
        <f>(E411/L411)</f>
        <v>36.530201342281877</v>
      </c>
      <c r="Q411" t="s">
        <v>8328</v>
      </c>
      <c r="R411" t="s">
        <v>8338</v>
      </c>
      <c r="S411" s="10">
        <f>(J411/86400)+25569+(-5/24)</f>
        <v>41246.811909722222</v>
      </c>
      <c r="T411" s="10">
        <f>(I411/86400)+25569+(-5/24)</f>
        <v>41288.680555555555</v>
      </c>
    </row>
    <row r="412" spans="1:20" ht="57.6" hidden="1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>(E412/D412)</f>
        <v>1.5533333333333332</v>
      </c>
      <c r="P412">
        <f>(E412/L412)</f>
        <v>112.01923076923077</v>
      </c>
      <c r="Q412" t="s">
        <v>8319</v>
      </c>
      <c r="R412" t="s">
        <v>8320</v>
      </c>
      <c r="S412" s="10">
        <f>(J412/86400)+25569+(-5/24)</f>
        <v>41135.491354166668</v>
      </c>
      <c r="T412" s="10">
        <f>(I412/86400)+25569+(-5/24)</f>
        <v>41163.491354166668</v>
      </c>
    </row>
    <row r="413" spans="1:20" ht="43.2" hidden="1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>(E413/D413)</f>
        <v>1.5529999999999999</v>
      </c>
      <c r="P413">
        <f>(E413/L413)</f>
        <v>207.06666666666666</v>
      </c>
      <c r="Q413" t="s">
        <v>8330</v>
      </c>
      <c r="R413" t="s">
        <v>8331</v>
      </c>
      <c r="S413" s="10">
        <f>(J413/86400)+25569+(-5/24)</f>
        <v>42423.500740740739</v>
      </c>
      <c r="T413" s="10">
        <f>(I413/86400)+25569+(-5/24)</f>
        <v>42453.459074074075</v>
      </c>
    </row>
    <row r="414" spans="1:20" ht="43.2" hidden="1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>(E414/D414)</f>
        <v>1.552</v>
      </c>
      <c r="P414">
        <f>(E414/L414)</f>
        <v>102.10526315789474</v>
      </c>
      <c r="Q414" t="s">
        <v>8325</v>
      </c>
      <c r="R414" t="s">
        <v>8339</v>
      </c>
      <c r="S414" s="10">
        <f>(J414/86400)+25569+(-5/24)</f>
        <v>41828.307222222218</v>
      </c>
      <c r="T414" s="10">
        <f>(I414/86400)+25569+(-5/24)</f>
        <v>41868.307222222218</v>
      </c>
    </row>
    <row r="415" spans="1:20" ht="43.2" hidden="1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>(E415/D415)</f>
        <v>1.552</v>
      </c>
      <c r="P415">
        <f>(E415/L415)</f>
        <v>83.142857142857139</v>
      </c>
      <c r="Q415" t="s">
        <v>8322</v>
      </c>
      <c r="R415" t="s">
        <v>8323</v>
      </c>
      <c r="S415" s="10">
        <f>(J415/86400)+25569+(-5/24)</f>
        <v>42126.666678240734</v>
      </c>
      <c r="T415" s="10">
        <f>(I415/86400)+25569+(-5/24)</f>
        <v>42158.082638888889</v>
      </c>
    </row>
    <row r="416" spans="1:20" ht="43.2" hidden="1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>(E416/D416)</f>
        <v>1.55175</v>
      </c>
      <c r="P416">
        <f>(E416/L416)</f>
        <v>46.669172932330824</v>
      </c>
      <c r="Q416" t="s">
        <v>8319</v>
      </c>
      <c r="R416" t="s">
        <v>8340</v>
      </c>
      <c r="S416" s="10">
        <f>(J416/86400)+25569+(-5/24)</f>
        <v>42452.619409722225</v>
      </c>
      <c r="T416" s="10">
        <f>(I416/86400)+25569+(-5/24)</f>
        <v>42484.999305555553</v>
      </c>
    </row>
    <row r="417" spans="1:20" ht="28.8" hidden="1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>(E417/D417)</f>
        <v>1.55</v>
      </c>
      <c r="P417">
        <f>(E417/L417)</f>
        <v>51.666666666666664</v>
      </c>
      <c r="Q417" t="s">
        <v>8330</v>
      </c>
      <c r="R417" t="s">
        <v>8331</v>
      </c>
      <c r="S417" s="10">
        <f>(J417/86400)+25569+(-5/24)</f>
        <v>42209.359490740739</v>
      </c>
      <c r="T417" s="10">
        <f>(I417/86400)+25569+(-5/24)</f>
        <v>42259.359490740739</v>
      </c>
    </row>
    <row r="418" spans="1:20" ht="43.2" hidden="1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>(E418/D418)</f>
        <v>1.55</v>
      </c>
      <c r="P418">
        <f>(E418/L418)</f>
        <v>39.743589743589745</v>
      </c>
      <c r="Q418" t="s">
        <v>8322</v>
      </c>
      <c r="R418" t="s">
        <v>8323</v>
      </c>
      <c r="S418" s="10">
        <f>(J418/86400)+25569+(-5/24)</f>
        <v>41988.408749999995</v>
      </c>
      <c r="T418" s="10">
        <f>(I418/86400)+25569+(-5/24)</f>
        <v>42048.408749999995</v>
      </c>
    </row>
    <row r="419" spans="1:20" ht="43.2" hidden="1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>(E419/D419)</f>
        <v>1.5497535999999998</v>
      </c>
      <c r="P419">
        <f>(E419/L419)</f>
        <v>82.963254817987149</v>
      </c>
      <c r="Q419" t="s">
        <v>8319</v>
      </c>
      <c r="R419" t="s">
        <v>8320</v>
      </c>
      <c r="S419" s="10">
        <f>(J419/86400)+25569+(-5/24)</f>
        <v>41116.481770833328</v>
      </c>
      <c r="T419" s="10">
        <f>(I419/86400)+25569+(-5/24)</f>
        <v>41151.481770833328</v>
      </c>
    </row>
    <row r="420" spans="1:20" ht="43.2" hidden="1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>(E420/D420)</f>
        <v>1.5493846153846154</v>
      </c>
      <c r="P420">
        <f>(E420/L420)</f>
        <v>53.005263157894738</v>
      </c>
      <c r="Q420" t="s">
        <v>8319</v>
      </c>
      <c r="R420" t="s">
        <v>8320</v>
      </c>
      <c r="S420" s="10">
        <f>(J420/86400)+25569+(-5/24)</f>
        <v>41786.346828703703</v>
      </c>
      <c r="T420" s="10">
        <f>(I420/86400)+25569+(-5/24)</f>
        <v>41814.875</v>
      </c>
    </row>
    <row r="421" spans="1:20" ht="43.2" hidden="1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>(E421/D421)</f>
        <v>1.5473333333333332</v>
      </c>
      <c r="P421">
        <f>(E421/L421)</f>
        <v>96.708333333333329</v>
      </c>
      <c r="Q421" t="s">
        <v>8325</v>
      </c>
      <c r="R421" t="s">
        <v>8326</v>
      </c>
      <c r="S421" s="10">
        <f>(J421/86400)+25569+(-5/24)</f>
        <v>41311.591180555552</v>
      </c>
      <c r="T421" s="10">
        <f>(I421/86400)+25569+(-5/24)</f>
        <v>41336.591180555552</v>
      </c>
    </row>
    <row r="422" spans="1:20" ht="43.2" hidden="1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>(E422/D422)</f>
        <v>1.5469999999999999</v>
      </c>
      <c r="P422">
        <f>(E422/L422)</f>
        <v>69.268656716417908</v>
      </c>
      <c r="Q422" t="s">
        <v>8333</v>
      </c>
      <c r="R422" t="s">
        <v>8334</v>
      </c>
      <c r="S422" s="10">
        <f>(J422/86400)+25569+(-5/24)</f>
        <v>42738.483900462961</v>
      </c>
      <c r="T422" s="10">
        <f>(I422/86400)+25569+(-5/24)</f>
        <v>42768.483900462961</v>
      </c>
    </row>
    <row r="423" spans="1:20" ht="43.2" hidden="1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>(E423/D423)</f>
        <v>1.5457142857142858</v>
      </c>
      <c r="P423">
        <f>(E423/L423)</f>
        <v>102.0754716981132</v>
      </c>
      <c r="Q423" t="s">
        <v>8325</v>
      </c>
      <c r="R423" t="s">
        <v>8326</v>
      </c>
      <c r="S423" s="10">
        <f>(J423/86400)+25569+(-5/24)</f>
        <v>42125.124849537031</v>
      </c>
      <c r="T423" s="10">
        <f>(I423/86400)+25569+(-5/24)</f>
        <v>42155.124849537031</v>
      </c>
    </row>
    <row r="424" spans="1:20" ht="43.2" hidden="1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>(E424/D424)</f>
        <v>1.5443</v>
      </c>
      <c r="P424">
        <f>(E424/L424)</f>
        <v>106.50344827586207</v>
      </c>
      <c r="Q424" t="s">
        <v>8322</v>
      </c>
      <c r="R424" t="s">
        <v>8323</v>
      </c>
      <c r="S424" s="10">
        <f>(J424/86400)+25569+(-5/24)</f>
        <v>42284.291770833333</v>
      </c>
      <c r="T424" s="10">
        <f>(I424/86400)+25569+(-5/24)</f>
        <v>42314.333437499998</v>
      </c>
    </row>
    <row r="425" spans="1:20" ht="43.2" hidden="1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>(E425/D425)</f>
        <v>1.5415151515151515</v>
      </c>
      <c r="P425">
        <f>(E425/L425)</f>
        <v>28.104972375690608</v>
      </c>
      <c r="Q425" t="s">
        <v>8317</v>
      </c>
      <c r="R425" t="s">
        <v>8318</v>
      </c>
      <c r="S425" s="10">
        <f>(J425/86400)+25569+(-5/24)</f>
        <v>41926.376828703702</v>
      </c>
      <c r="T425" s="10">
        <f>(I425/86400)+25569+(-5/24)</f>
        <v>41960.791666666664</v>
      </c>
    </row>
    <row r="426" spans="1:20" ht="43.2" hidden="1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>(E426/D426)</f>
        <v>1.5405897142857143</v>
      </c>
      <c r="P426">
        <f>(E426/L426)</f>
        <v>70.576753926701571</v>
      </c>
      <c r="Q426" t="s">
        <v>8319</v>
      </c>
      <c r="R426" t="s">
        <v>8320</v>
      </c>
      <c r="S426" s="10">
        <f>(J426/86400)+25569+(-5/24)</f>
        <v>41600.330324074072</v>
      </c>
      <c r="T426" s="10">
        <f>(I426/86400)+25569+(-5/24)</f>
        <v>41645.330324074072</v>
      </c>
    </row>
    <row r="427" spans="1:20" ht="28.8" hidden="1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>(E427/D427)</f>
        <v>1.5390035000000002</v>
      </c>
      <c r="P427">
        <f>(E427/L427)</f>
        <v>84.871516544117654</v>
      </c>
      <c r="Q427" t="s">
        <v>8322</v>
      </c>
      <c r="R427" t="s">
        <v>8335</v>
      </c>
      <c r="S427" s="10">
        <f>(J427/86400)+25569+(-5/24)</f>
        <v>41828.021157407406</v>
      </c>
      <c r="T427" s="10">
        <f>(I427/86400)+25569+(-5/24)</f>
        <v>41859.875</v>
      </c>
    </row>
    <row r="428" spans="1:20" ht="43.2" hidden="1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>(E428/D428)</f>
        <v>1.538</v>
      </c>
      <c r="P428">
        <f>(E428/L428)</f>
        <v>48.0625</v>
      </c>
      <c r="Q428" t="s">
        <v>8317</v>
      </c>
      <c r="R428" t="s">
        <v>8318</v>
      </c>
      <c r="S428" s="10">
        <f>(J428/86400)+25569+(-5/24)</f>
        <v>42020.598368055558</v>
      </c>
      <c r="T428" s="10">
        <f>(I428/86400)+25569+(-5/24)</f>
        <v>42038.958333333336</v>
      </c>
    </row>
    <row r="429" spans="1:20" ht="57.6" hidden="1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>(E429/D429)</f>
        <v>1.5373333333333334</v>
      </c>
      <c r="P429">
        <f>(E429/L429)</f>
        <v>110.86538461538461</v>
      </c>
      <c r="Q429" t="s">
        <v>8322</v>
      </c>
      <c r="R429" t="s">
        <v>8323</v>
      </c>
      <c r="S429" s="10">
        <f>(J429/86400)+25569+(-5/24)</f>
        <v>42133.963738425919</v>
      </c>
      <c r="T429" s="10">
        <f>(I429/86400)+25569+(-5/24)</f>
        <v>42155.082638888889</v>
      </c>
    </row>
    <row r="430" spans="1:20" ht="43.2" hidden="1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>(E430/D430)</f>
        <v>1.5345200000000001</v>
      </c>
      <c r="P430">
        <f>(E430/L430)</f>
        <v>138.49458483754512</v>
      </c>
      <c r="Q430" t="s">
        <v>8315</v>
      </c>
      <c r="R430" t="s">
        <v>8316</v>
      </c>
      <c r="S430" s="10">
        <f>(J430/86400)+25569+(-5/24)</f>
        <v>41351.552569444444</v>
      </c>
      <c r="T430" s="10">
        <f>(I430/86400)+25569+(-5/24)</f>
        <v>41381.552569444444</v>
      </c>
    </row>
    <row r="431" spans="1:20" ht="43.2" hidden="1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>(E431/D431)</f>
        <v>1.534</v>
      </c>
      <c r="P431">
        <f>(E431/L431)</f>
        <v>109.57142857142857</v>
      </c>
      <c r="Q431" t="s">
        <v>8322</v>
      </c>
      <c r="R431" t="s">
        <v>8323</v>
      </c>
      <c r="S431" s="10">
        <f>(J431/86400)+25569+(-5/24)</f>
        <v>42512.902453703697</v>
      </c>
      <c r="T431" s="10">
        <f>(I431/86400)+25569+(-5/24)</f>
        <v>42534.499999999993</v>
      </c>
    </row>
    <row r="432" spans="1:20" ht="43.2" hidden="1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>(E432/D432)</f>
        <v>1.5333333333333334</v>
      </c>
      <c r="P432">
        <f>(E432/L432)</f>
        <v>30.666666666666668</v>
      </c>
      <c r="Q432" t="s">
        <v>8325</v>
      </c>
      <c r="R432" t="s">
        <v>8326</v>
      </c>
      <c r="S432" s="10">
        <f>(J432/86400)+25569+(-5/24)</f>
        <v>40844.483310185184</v>
      </c>
      <c r="T432" s="10">
        <f>(I432/86400)+25569+(-5/24)</f>
        <v>40904.524976851848</v>
      </c>
    </row>
    <row r="433" spans="1:20" ht="43.2" hidden="1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>(E433/D433)</f>
        <v>1.5333333333333334</v>
      </c>
      <c r="P433">
        <f>(E433/L433)</f>
        <v>13.529411764705882</v>
      </c>
      <c r="Q433" t="s">
        <v>8322</v>
      </c>
      <c r="R433" t="s">
        <v>8323</v>
      </c>
      <c r="S433" s="10">
        <f>(J433/86400)+25569+(-5/24)</f>
        <v>42328.518807870372</v>
      </c>
      <c r="T433" s="10">
        <f>(I433/86400)+25569+(-5/24)</f>
        <v>42358.290972222218</v>
      </c>
    </row>
    <row r="434" spans="1:20" ht="43.2" hidden="1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>(E434/D434)</f>
        <v>1.5331632653061225</v>
      </c>
      <c r="P434">
        <f>(E434/L434)</f>
        <v>143.0952380952381</v>
      </c>
      <c r="Q434" t="s">
        <v>8322</v>
      </c>
      <c r="R434" t="s">
        <v>8323</v>
      </c>
      <c r="S434" s="10">
        <f>(J434/86400)+25569+(-5/24)</f>
        <v>42429.783391203702</v>
      </c>
      <c r="T434" s="10">
        <f>(I434/86400)+25569+(-5/24)</f>
        <v>42459.741724537038</v>
      </c>
    </row>
    <row r="435" spans="1:20" ht="28.8" hidden="1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>(E435/D435)</f>
        <v>1.5331538461538461</v>
      </c>
      <c r="P435">
        <f>(E435/L435)</f>
        <v>135.58503401360545</v>
      </c>
      <c r="Q435" t="s">
        <v>8317</v>
      </c>
      <c r="R435" t="s">
        <v>8318</v>
      </c>
      <c r="S435" s="10">
        <f>(J435/86400)+25569+(-5/24)</f>
        <v>42061.813784722217</v>
      </c>
      <c r="T435" s="10">
        <f>(I435/86400)+25569+(-5/24)</f>
        <v>42091.772118055553</v>
      </c>
    </row>
    <row r="436" spans="1:20" ht="43.2" hidden="1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>(E436/D436)</f>
        <v>1.532</v>
      </c>
      <c r="P436">
        <f>(E436/L436)</f>
        <v>41.405405405405403</v>
      </c>
      <c r="Q436" t="s">
        <v>8322</v>
      </c>
      <c r="R436" t="s">
        <v>8323</v>
      </c>
      <c r="S436" s="10">
        <f>(J436/86400)+25569+(-5/24)</f>
        <v>41820.430856481478</v>
      </c>
      <c r="T436" s="10">
        <f>(I436/86400)+25569+(-5/24)</f>
        <v>41842.957638888889</v>
      </c>
    </row>
    <row r="437" spans="1:20" ht="57.6" hidden="1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>(E437/D437)</f>
        <v>1.5309999999999999</v>
      </c>
      <c r="P437">
        <f>(E437/L437)</f>
        <v>57.773584905660378</v>
      </c>
      <c r="Q437" t="s">
        <v>8317</v>
      </c>
      <c r="R437" t="s">
        <v>8318</v>
      </c>
      <c r="S437" s="10">
        <f>(J437/86400)+25569+(-5/24)</f>
        <v>42772.796909722216</v>
      </c>
      <c r="T437" s="10">
        <f>(I437/86400)+25569+(-5/24)</f>
        <v>42786.796909722216</v>
      </c>
    </row>
    <row r="438" spans="1:20" ht="57.6" hidden="1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>(E438/D438)</f>
        <v>1.5266666666666666</v>
      </c>
      <c r="P438">
        <f>(E438/L438)</f>
        <v>70.461538461538467</v>
      </c>
      <c r="Q438" t="s">
        <v>8322</v>
      </c>
      <c r="R438" t="s">
        <v>8323</v>
      </c>
      <c r="S438" s="10">
        <f>(J438/86400)+25569+(-5/24)</f>
        <v>42034.719918981478</v>
      </c>
      <c r="T438" s="10">
        <f>(I438/86400)+25569+(-5/24)</f>
        <v>42089.791666666664</v>
      </c>
    </row>
    <row r="439" spans="1:20" ht="43.2" hidden="1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>(E439/D439)</f>
        <v>1.5260869565217392</v>
      </c>
      <c r="P439">
        <f>(E439/L439)</f>
        <v>57.540983606557376</v>
      </c>
      <c r="Q439" t="s">
        <v>8325</v>
      </c>
      <c r="R439" t="s">
        <v>8337</v>
      </c>
      <c r="S439" s="10">
        <f>(J439/86400)+25569+(-5/24)</f>
        <v>40637.658217592594</v>
      </c>
      <c r="T439" s="10">
        <f>(I439/86400)+25569+(-5/24)</f>
        <v>40687.958333333328</v>
      </c>
    </row>
    <row r="440" spans="1:20" ht="43.2" hidden="1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>(E440/D440)</f>
        <v>1.5260429999999998</v>
      </c>
      <c r="P440">
        <f>(E440/L440)</f>
        <v>324.69</v>
      </c>
      <c r="Q440" t="s">
        <v>8315</v>
      </c>
      <c r="R440" t="s">
        <v>8316</v>
      </c>
      <c r="S440" s="10">
        <f>(J440/86400)+25569+(-5/24)</f>
        <v>42087.459699074076</v>
      </c>
      <c r="T440" s="10">
        <f>(I440/86400)+25569+(-5/24)</f>
        <v>42132.459699074076</v>
      </c>
    </row>
    <row r="441" spans="1:20" ht="43.2" hidden="1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>(E441/D441)</f>
        <v>1.5213333333333334</v>
      </c>
      <c r="P441">
        <f>(E441/L441)</f>
        <v>40.75</v>
      </c>
      <c r="Q441" t="s">
        <v>8319</v>
      </c>
      <c r="R441" t="s">
        <v>8320</v>
      </c>
      <c r="S441" s="10">
        <f>(J441/86400)+25569+(-5/24)</f>
        <v>41863.225162037037</v>
      </c>
      <c r="T441" s="10">
        <f>(I441/86400)+25569+(-5/24)</f>
        <v>41893.225162037037</v>
      </c>
    </row>
    <row r="442" spans="1:20" ht="43.2" hidden="1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>(E442/D442)</f>
        <v>1.52</v>
      </c>
      <c r="P442">
        <f>(E442/L442)</f>
        <v>42.222222222222221</v>
      </c>
      <c r="Q442" t="s">
        <v>8319</v>
      </c>
      <c r="R442" t="s">
        <v>8332</v>
      </c>
      <c r="S442" s="10">
        <f>(J442/86400)+25569+(-5/24)</f>
        <v>41031.613298611112</v>
      </c>
      <c r="T442" s="10">
        <f>(I442/86400)+25569+(-5/24)</f>
        <v>41061.613298611112</v>
      </c>
    </row>
    <row r="443" spans="1:20" ht="43.2" hidden="1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>(E443/D443)</f>
        <v>1.52</v>
      </c>
      <c r="P443">
        <f>(E443/L443)</f>
        <v>19.487179487179485</v>
      </c>
      <c r="Q443" t="s">
        <v>8322</v>
      </c>
      <c r="R443" t="s">
        <v>8323</v>
      </c>
      <c r="S443" s="10">
        <f>(J443/86400)+25569+(-5/24)</f>
        <v>42036.496192129627</v>
      </c>
      <c r="T443" s="10">
        <f>(I443/86400)+25569+(-5/24)</f>
        <v>42096.454525462956</v>
      </c>
    </row>
    <row r="444" spans="1:20" ht="43.2" hidden="1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>(E444/D444)</f>
        <v>1.5183333333333333</v>
      </c>
      <c r="P444">
        <f>(E444/L444)</f>
        <v>27.606060606060606</v>
      </c>
      <c r="Q444" t="s">
        <v>8319</v>
      </c>
      <c r="R444" t="s">
        <v>8320</v>
      </c>
      <c r="S444" s="10">
        <f>(J444/86400)+25569+(-5/24)</f>
        <v>41281.809629629628</v>
      </c>
      <c r="T444" s="10">
        <f>(I444/86400)+25569+(-5/24)</f>
        <v>41334.373611111107</v>
      </c>
    </row>
    <row r="445" spans="1:20" ht="43.2" hidden="1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>(E445/D445)</f>
        <v>1.5164</v>
      </c>
      <c r="P445">
        <f>(E445/L445)</f>
        <v>64.254237288135599</v>
      </c>
      <c r="Q445" t="s">
        <v>8319</v>
      </c>
      <c r="R445" t="s">
        <v>8320</v>
      </c>
      <c r="S445" s="10">
        <f>(J445/86400)+25569+(-5/24)</f>
        <v>41767.448530092588</v>
      </c>
      <c r="T445" s="10">
        <f>(I445/86400)+25569+(-5/24)</f>
        <v>41803.082638888889</v>
      </c>
    </row>
    <row r="446" spans="1:20" ht="28.8" hidden="1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>(E446/D446)</f>
        <v>1.508</v>
      </c>
      <c r="P446">
        <f>(E446/L446)</f>
        <v>50.266666666666666</v>
      </c>
      <c r="Q446" t="s">
        <v>8319</v>
      </c>
      <c r="R446" t="s">
        <v>8332</v>
      </c>
      <c r="S446" s="10">
        <f>(J446/86400)+25569+(-5/24)</f>
        <v>41732.27134259259</v>
      </c>
      <c r="T446" s="10">
        <f>(I446/86400)+25569+(-5/24)</f>
        <v>41743.75</v>
      </c>
    </row>
    <row r="447" spans="1:20" ht="43.2" hidden="1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>(E447/D447)</f>
        <v>1.5075000000000001</v>
      </c>
      <c r="P447">
        <f>(E447/L447)</f>
        <v>100.5</v>
      </c>
      <c r="Q447" t="s">
        <v>8322</v>
      </c>
      <c r="R447" t="s">
        <v>8343</v>
      </c>
      <c r="S447" s="10">
        <f>(J447/86400)+25569+(-5/24)</f>
        <v>42548.430196759255</v>
      </c>
      <c r="T447" s="10">
        <f>(I447/86400)+25569+(-5/24)</f>
        <v>42584.210416666661</v>
      </c>
    </row>
    <row r="448" spans="1:20" ht="28.8" hidden="1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>(E448/D448)</f>
        <v>1.5034814814814814</v>
      </c>
      <c r="P448">
        <f>(E448/L448)</f>
        <v>97.816867469879512</v>
      </c>
      <c r="Q448" t="s">
        <v>8325</v>
      </c>
      <c r="R448" t="s">
        <v>8337</v>
      </c>
      <c r="S448" s="10">
        <f>(J448/86400)+25569+(-5/24)</f>
        <v>41163.832627314812</v>
      </c>
      <c r="T448" s="10">
        <f>(I448/86400)+25569+(-5/24)</f>
        <v>41193.832627314812</v>
      </c>
    </row>
    <row r="449" spans="1:20" ht="43.2" hidden="1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>(E449/D449)</f>
        <v>1.5001875</v>
      </c>
      <c r="P449">
        <f>(E449/L449)</f>
        <v>55.82093023255814</v>
      </c>
      <c r="Q449" t="s">
        <v>8330</v>
      </c>
      <c r="R449" t="s">
        <v>8331</v>
      </c>
      <c r="S449" s="10">
        <f>(J449/86400)+25569+(-5/24)</f>
        <v>41806.42900462963</v>
      </c>
      <c r="T449" s="10">
        <f>(I449/86400)+25569+(-5/24)</f>
        <v>41836.42900462963</v>
      </c>
    </row>
    <row r="450" spans="1:20" ht="57.6" hidden="1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>(E450/D450)</f>
        <v>1.5</v>
      </c>
      <c r="P450">
        <f>(E450/L450)</f>
        <v>25</v>
      </c>
      <c r="Q450" t="s">
        <v>8322</v>
      </c>
      <c r="R450" t="s">
        <v>8323</v>
      </c>
      <c r="S450" s="10">
        <f>(J450/86400)+25569+(-5/24)</f>
        <v>42416.48332175926</v>
      </c>
      <c r="T450" s="10">
        <f>(I450/86400)+25569+(-5/24)</f>
        <v>42432.583333333336</v>
      </c>
    </row>
    <row r="451" spans="1:20" ht="28.8" hidden="1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>(E451/D451)</f>
        <v>1.5</v>
      </c>
      <c r="P451">
        <f>(E451/L451)</f>
        <v>41.666666666666664</v>
      </c>
      <c r="Q451" t="s">
        <v>8322</v>
      </c>
      <c r="R451" t="s">
        <v>8323</v>
      </c>
      <c r="S451" s="10">
        <f>(J451/86400)+25569+(-5/24)</f>
        <v>42528.813680555548</v>
      </c>
      <c r="T451" s="10">
        <f>(I451/86400)+25569+(-5/24)</f>
        <v>42566.693055555552</v>
      </c>
    </row>
    <row r="452" spans="1:20" ht="43.2" hidden="1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>(E452/D452)</f>
        <v>1.4974666666666667</v>
      </c>
      <c r="P452">
        <f>(E452/L452)</f>
        <v>160.44285714285715</v>
      </c>
      <c r="Q452" t="s">
        <v>8315</v>
      </c>
      <c r="R452" t="s">
        <v>8316</v>
      </c>
      <c r="S452" s="10">
        <f>(J452/86400)+25569+(-5/24)</f>
        <v>41688.941678240742</v>
      </c>
      <c r="T452" s="10">
        <f>(I452/86400)+25569+(-5/24)</f>
        <v>41748.900011574071</v>
      </c>
    </row>
    <row r="453" spans="1:20" ht="43.2" hidden="1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>(E453/D453)</f>
        <v>1.4907142857142857</v>
      </c>
      <c r="P453">
        <f>(E453/L453)</f>
        <v>71.965517241379317</v>
      </c>
      <c r="Q453" t="s">
        <v>8319</v>
      </c>
      <c r="R453" t="s">
        <v>8320</v>
      </c>
      <c r="S453" s="10">
        <f>(J453/86400)+25569+(-5/24)</f>
        <v>40927.52344907407</v>
      </c>
      <c r="T453" s="10">
        <f>(I453/86400)+25569+(-5/24)</f>
        <v>40962.52344907407</v>
      </c>
    </row>
    <row r="454" spans="1:20" ht="43.2" hidden="1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>(E454/D454)</f>
        <v>1.49</v>
      </c>
      <c r="P454">
        <f>(E454/L454)</f>
        <v>37.25</v>
      </c>
      <c r="Q454" t="s">
        <v>8322</v>
      </c>
      <c r="R454" t="s">
        <v>8335</v>
      </c>
      <c r="S454" s="10">
        <f>(J454/86400)+25569+(-5/24)</f>
        <v>42443.780717592592</v>
      </c>
      <c r="T454" s="10">
        <f>(I454/86400)+25569+(-5/24)</f>
        <v>42487.344444444439</v>
      </c>
    </row>
    <row r="455" spans="1:20" ht="43.2" hidden="1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>(E455/D455)</f>
        <v>1.4888888888888889</v>
      </c>
      <c r="P455">
        <f>(E455/L455)</f>
        <v>15.129032258064516</v>
      </c>
      <c r="Q455" t="s">
        <v>8322</v>
      </c>
      <c r="R455" t="s">
        <v>8323</v>
      </c>
      <c r="S455" s="10">
        <f>(J455/86400)+25569+(-5/24)</f>
        <v>42433.553553240738</v>
      </c>
      <c r="T455" s="10">
        <f>(I455/86400)+25569+(-5/24)</f>
        <v>42442.708333333336</v>
      </c>
    </row>
    <row r="456" spans="1:20" ht="43.2" hidden="1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>(E456/D456)</f>
        <v>1.4833229411764706</v>
      </c>
      <c r="P456">
        <f>(E456/L456)</f>
        <v>91.82989803350327</v>
      </c>
      <c r="Q456" t="s">
        <v>8315</v>
      </c>
      <c r="R456" t="s">
        <v>8316</v>
      </c>
      <c r="S456" s="10">
        <f>(J456/86400)+25569+(-5/24)</f>
        <v>41387.443182870367</v>
      </c>
      <c r="T456" s="10">
        <f>(I456/86400)+25569+(-5/24)</f>
        <v>41417.443182870367</v>
      </c>
    </row>
    <row r="457" spans="1:20" ht="43.2" hidden="1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>(E457/D457)</f>
        <v>1.4830000000000001</v>
      </c>
      <c r="P457">
        <f>(E457/L457)</f>
        <v>322.39130434782606</v>
      </c>
      <c r="Q457" t="s">
        <v>8325</v>
      </c>
      <c r="R457" t="s">
        <v>8326</v>
      </c>
      <c r="S457" s="10">
        <f>(J457/86400)+25569+(-5/24)</f>
        <v>41409.605983796289</v>
      </c>
      <c r="T457" s="10">
        <f>(I457/86400)+25569+(-5/24)</f>
        <v>41431.605983796289</v>
      </c>
    </row>
    <row r="458" spans="1:20" ht="43.2" hidden="1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>(E458/D458)</f>
        <v>1.4813333333333334</v>
      </c>
      <c r="P458">
        <f>(E458/L458)</f>
        <v>63.485714285714288</v>
      </c>
      <c r="Q458" t="s">
        <v>8319</v>
      </c>
      <c r="R458" t="s">
        <v>8320</v>
      </c>
      <c r="S458" s="10">
        <f>(J458/86400)+25569+(-5/24)</f>
        <v>40987.565381944441</v>
      </c>
      <c r="T458" s="10">
        <f>(I458/86400)+25569+(-5/24)</f>
        <v>41026.708333333328</v>
      </c>
    </row>
    <row r="459" spans="1:20" ht="57.6" hidden="1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>(E459/D459)</f>
        <v>1.4810000000000001</v>
      </c>
      <c r="P459">
        <f>(E459/L459)</f>
        <v>207.61682242990653</v>
      </c>
      <c r="Q459" t="s">
        <v>8330</v>
      </c>
      <c r="R459" t="s">
        <v>8331</v>
      </c>
      <c r="S459" s="10">
        <f>(J459/86400)+25569+(-5/24)</f>
        <v>42667.968368055554</v>
      </c>
      <c r="T459" s="10">
        <f>(I459/86400)+25569+(-5/24)</f>
        <v>42697.874999999993</v>
      </c>
    </row>
    <row r="460" spans="1:20" ht="28.8" hidden="1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>(E460/D460)</f>
        <v>1.4804999999999999</v>
      </c>
      <c r="P460">
        <f>(E460/L460)</f>
        <v>120.85714285714286</v>
      </c>
      <c r="Q460" t="s">
        <v>8315</v>
      </c>
      <c r="R460" t="s">
        <v>8316</v>
      </c>
      <c r="S460" s="10">
        <f>(J460/86400)+25569+(-5/24)</f>
        <v>42472.524317129624</v>
      </c>
      <c r="T460" s="10">
        <f>(I460/86400)+25569+(-5/24)</f>
        <v>42505.524317129624</v>
      </c>
    </row>
    <row r="461" spans="1:20" ht="43.2" hidden="1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>(E461/D461)</f>
        <v>1.48</v>
      </c>
      <c r="P461">
        <f>(E461/L461)</f>
        <v>54.266666666666666</v>
      </c>
      <c r="Q461" t="s">
        <v>8328</v>
      </c>
      <c r="R461" t="s">
        <v>8338</v>
      </c>
      <c r="S461" s="10">
        <f>(J461/86400)+25569+(-5/24)</f>
        <v>40990.500983796293</v>
      </c>
      <c r="T461" s="10">
        <f>(I461/86400)+25569+(-5/24)</f>
        <v>41015.666666666664</v>
      </c>
    </row>
    <row r="462" spans="1:20" ht="43.2" hidden="1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>(E462/D462)</f>
        <v>1.4794</v>
      </c>
      <c r="P462">
        <f>(E462/L462)</f>
        <v>493.13333333333333</v>
      </c>
      <c r="Q462" t="s">
        <v>8315</v>
      </c>
      <c r="R462" t="s">
        <v>8316</v>
      </c>
      <c r="S462" s="10">
        <f>(J462/86400)+25569+(-5/24)</f>
        <v>42619.935231481482</v>
      </c>
      <c r="T462" s="10">
        <f>(I462/86400)+25569+(-5/24)</f>
        <v>42679.935231481482</v>
      </c>
    </row>
    <row r="463" spans="1:20" ht="43.2" hidden="1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>(E463/D463)</f>
        <v>1.4775</v>
      </c>
      <c r="P463">
        <f>(E463/L463)</f>
        <v>50.657142857142858</v>
      </c>
      <c r="Q463" t="s">
        <v>8319</v>
      </c>
      <c r="R463" t="s">
        <v>8336</v>
      </c>
      <c r="S463" s="10">
        <f>(J463/86400)+25569+(-5/24)</f>
        <v>42289.851261574069</v>
      </c>
      <c r="T463" s="10">
        <f>(I463/86400)+25569+(-5/24)</f>
        <v>42303.999305555553</v>
      </c>
    </row>
    <row r="464" spans="1:20" ht="43.2" hidden="1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>(E464/D464)</f>
        <v>1.4766666666666666</v>
      </c>
      <c r="P464">
        <f>(E464/L464)</f>
        <v>35.44</v>
      </c>
      <c r="Q464" t="s">
        <v>8328</v>
      </c>
      <c r="R464" t="s">
        <v>8329</v>
      </c>
      <c r="S464" s="10">
        <f>(J464/86400)+25569+(-5/24)</f>
        <v>41326.702986111108</v>
      </c>
      <c r="T464" s="10">
        <f>(I464/86400)+25569+(-5/24)</f>
        <v>41371.661319444444</v>
      </c>
    </row>
    <row r="465" spans="1:20" ht="43.2" hidden="1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>(E465/D465)</f>
        <v>1.476</v>
      </c>
      <c r="P465">
        <f>(E465/L465)</f>
        <v>95.225806451612897</v>
      </c>
      <c r="Q465" t="s">
        <v>8325</v>
      </c>
      <c r="R465" t="s">
        <v>8337</v>
      </c>
      <c r="S465" s="10">
        <f>(J465/86400)+25569+(-5/24)</f>
        <v>40966.873541666668</v>
      </c>
      <c r="T465" s="10">
        <f>(I465/86400)+25569+(-5/24)</f>
        <v>41026.831874999996</v>
      </c>
    </row>
    <row r="466" spans="1:20" ht="43.2" hidden="1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>(E466/D466)</f>
        <v>1.473265306122449</v>
      </c>
      <c r="P466">
        <f>(E466/L466)</f>
        <v>48.449664429530202</v>
      </c>
      <c r="Q466" t="s">
        <v>8328</v>
      </c>
      <c r="R466" t="s">
        <v>8338</v>
      </c>
      <c r="S466" s="10">
        <f>(J466/86400)+25569+(-5/24)</f>
        <v>41421.867488425924</v>
      </c>
      <c r="T466" s="10">
        <f>(I466/86400)+25569+(-5/24)</f>
        <v>41451.867488425924</v>
      </c>
    </row>
    <row r="467" spans="1:20" ht="43.2" hidden="1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>(E467/D467)</f>
        <v>1.4723377</v>
      </c>
      <c r="P467">
        <f>(E467/L467)</f>
        <v>92.251735588972423</v>
      </c>
      <c r="Q467" t="s">
        <v>8325</v>
      </c>
      <c r="R467" t="s">
        <v>8337</v>
      </c>
      <c r="S467" s="10">
        <f>(J467/86400)+25569+(-5/24)</f>
        <v>42757.988680555551</v>
      </c>
      <c r="T467" s="10">
        <f>(I467/86400)+25569+(-5/24)</f>
        <v>42787.988680555551</v>
      </c>
    </row>
    <row r="468" spans="1:20" ht="28.8" hidden="1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>(E468/D468)</f>
        <v>1.4697777777777778</v>
      </c>
      <c r="P468">
        <f>(E468/L468)</f>
        <v>52.701195219123505</v>
      </c>
      <c r="Q468" t="s">
        <v>8317</v>
      </c>
      <c r="R468" t="s">
        <v>8318</v>
      </c>
      <c r="S468" s="10">
        <f>(J468/86400)+25569+(-5/24)</f>
        <v>42262.208310185182</v>
      </c>
      <c r="T468" s="10">
        <f>(I468/86400)+25569+(-5/24)</f>
        <v>42292.208310185182</v>
      </c>
    </row>
    <row r="469" spans="1:20" ht="43.2" hidden="1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>(E469/D469)</f>
        <v>1.4688749999999999</v>
      </c>
      <c r="P469">
        <f>(E469/L469)</f>
        <v>42.886861313868614</v>
      </c>
      <c r="Q469" t="s">
        <v>8315</v>
      </c>
      <c r="R469" t="s">
        <v>8321</v>
      </c>
      <c r="S469" s="10">
        <f>(J469/86400)+25569+(-5/24)</f>
        <v>42045.748981481483</v>
      </c>
      <c r="T469" s="10">
        <f>(I469/86400)+25569+(-5/24)</f>
        <v>42075.707314814812</v>
      </c>
    </row>
    <row r="470" spans="1:20" ht="57.6" hidden="1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>(E470/D470)</f>
        <v>1.466</v>
      </c>
      <c r="P470">
        <f>(E470/L470)</f>
        <v>91.625</v>
      </c>
      <c r="Q470" t="s">
        <v>8319</v>
      </c>
      <c r="R470" t="s">
        <v>8320</v>
      </c>
      <c r="S470" s="10">
        <f>(J470/86400)+25569+(-5/24)</f>
        <v>41933.629837962959</v>
      </c>
      <c r="T470" s="10">
        <f>(I470/86400)+25569+(-5/24)</f>
        <v>41978.671504629623</v>
      </c>
    </row>
    <row r="471" spans="1:20" ht="43.2" hidden="1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>(E471/D471)</f>
        <v>1.465395775862069</v>
      </c>
      <c r="P471">
        <f>(E471/L471)</f>
        <v>155.23827397260274</v>
      </c>
      <c r="Q471" t="s">
        <v>8322</v>
      </c>
      <c r="R471" t="s">
        <v>8335</v>
      </c>
      <c r="S471" s="10">
        <f>(J471/86400)+25569+(-5/24)</f>
        <v>41894.424027777779</v>
      </c>
      <c r="T471" s="10">
        <f>(I471/86400)+25569+(-5/24)</f>
        <v>41954.465694444443</v>
      </c>
    </row>
    <row r="472" spans="1:20" ht="43.2" hidden="1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>(E472/D472)</f>
        <v>1.4653333333333334</v>
      </c>
      <c r="P472">
        <f>(E472/L472)</f>
        <v>191.13043478260869</v>
      </c>
      <c r="Q472" t="s">
        <v>8322</v>
      </c>
      <c r="R472" t="s">
        <v>8335</v>
      </c>
      <c r="S472" s="10">
        <f>(J472/86400)+25569+(-5/24)</f>
        <v>42569.901909722219</v>
      </c>
      <c r="T472" s="10">
        <f>(I472/86400)+25569+(-5/24)</f>
        <v>42599.901909722219</v>
      </c>
    </row>
    <row r="473" spans="1:20" ht="28.8" hidden="1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>(E473/D473)</f>
        <v>1.4650000000000001</v>
      </c>
      <c r="P473">
        <f>(E473/L473)</f>
        <v>15.721951219512196</v>
      </c>
      <c r="Q473" t="s">
        <v>8317</v>
      </c>
      <c r="R473" t="s">
        <v>8318</v>
      </c>
      <c r="S473" s="10">
        <f>(J473/86400)+25569+(-5/24)</f>
        <v>42136.542673611104</v>
      </c>
      <c r="T473" s="10">
        <f>(I473/86400)+25569+(-5/24)</f>
        <v>42166.542673611104</v>
      </c>
    </row>
    <row r="474" spans="1:20" ht="43.2" hidden="1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>(E474/D474)</f>
        <v>1.4638888888888888</v>
      </c>
      <c r="P474">
        <f>(E474/L474)</f>
        <v>292.77777777777777</v>
      </c>
      <c r="Q474" t="s">
        <v>8322</v>
      </c>
      <c r="R474" t="s">
        <v>8323</v>
      </c>
      <c r="S474" s="10">
        <f>(J474/86400)+25569+(-5/24)</f>
        <v>41822.366701388884</v>
      </c>
      <c r="T474" s="10">
        <f>(I474/86400)+25569+(-5/24)</f>
        <v>41824.833333333328</v>
      </c>
    </row>
    <row r="475" spans="1:20" ht="28.8" hidden="1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>(E475/D475)</f>
        <v>1.4612318374694613</v>
      </c>
      <c r="P475">
        <f>(E475/L475)</f>
        <v>98.817391304347822</v>
      </c>
      <c r="Q475" t="s">
        <v>8319</v>
      </c>
      <c r="R475" t="s">
        <v>8336</v>
      </c>
      <c r="S475" s="10">
        <f>(J475/86400)+25569+(-5/24)</f>
        <v>41192.546608796292</v>
      </c>
      <c r="T475" s="10">
        <f>(I475/86400)+25569+(-5/24)</f>
        <v>41222.588275462964</v>
      </c>
    </row>
    <row r="476" spans="1:20" ht="43.2" hidden="1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>(E476/D476)</f>
        <v>1.4608079999999999</v>
      </c>
      <c r="P476">
        <f>(E476/L476)</f>
        <v>65.214642857142863</v>
      </c>
      <c r="Q476" t="s">
        <v>8319</v>
      </c>
      <c r="R476" t="s">
        <v>8320</v>
      </c>
      <c r="S476" s="10">
        <f>(J476/86400)+25569+(-5/24)</f>
        <v>41264.514814814815</v>
      </c>
      <c r="T476" s="10">
        <f>(I476/86400)+25569+(-5/24)</f>
        <v>41294.514814814815</v>
      </c>
    </row>
    <row r="477" spans="1:20" ht="28.8" hidden="1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>(E477/D477)</f>
        <v>1.46</v>
      </c>
      <c r="P477">
        <f>(E477/L477)</f>
        <v>38.421052631578945</v>
      </c>
      <c r="Q477" t="s">
        <v>8322</v>
      </c>
      <c r="R477" t="s">
        <v>8343</v>
      </c>
      <c r="S477" s="10">
        <f>(J477/86400)+25569+(-5/24)</f>
        <v>42493.64875</v>
      </c>
      <c r="T477" s="10">
        <f>(I477/86400)+25569+(-5/24)</f>
        <v>42507.791666666664</v>
      </c>
    </row>
    <row r="478" spans="1:20" ht="43.2" hidden="1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>(E478/D478)</f>
        <v>1.4588000000000001</v>
      </c>
      <c r="P478">
        <f>(E478/L478)</f>
        <v>47.058064516129029</v>
      </c>
      <c r="Q478" t="s">
        <v>8315</v>
      </c>
      <c r="R478" t="s">
        <v>8324</v>
      </c>
      <c r="S478" s="10">
        <f>(J478/86400)+25569+(-5/24)</f>
        <v>42115.539212962962</v>
      </c>
      <c r="T478" s="10">
        <f>(I478/86400)+25569+(-5/24)</f>
        <v>42145.539212962962</v>
      </c>
    </row>
    <row r="479" spans="1:20" ht="28.8" hidden="1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>(E479/D479)</f>
        <v>1.4585714285714286</v>
      </c>
      <c r="P479">
        <f>(E479/L479)</f>
        <v>64.620253164556956</v>
      </c>
      <c r="Q479" t="s">
        <v>8319</v>
      </c>
      <c r="R479" t="s">
        <v>8320</v>
      </c>
      <c r="S479" s="10">
        <f>(J479/86400)+25569+(-5/24)</f>
        <v>41546.455879629626</v>
      </c>
      <c r="T479" s="10">
        <f>(I479/86400)+25569+(-5/24)</f>
        <v>41579.583333333328</v>
      </c>
    </row>
    <row r="480" spans="1:20" ht="28.8" hidden="1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>(E480/D480)</f>
        <v>1.4570000000000001</v>
      </c>
      <c r="P480">
        <f>(E480/L480)</f>
        <v>91.882882882882882</v>
      </c>
      <c r="Q480" t="s">
        <v>8330</v>
      </c>
      <c r="R480" t="s">
        <v>8331</v>
      </c>
      <c r="S480" s="10">
        <f>(J480/86400)+25569+(-5/24)</f>
        <v>42247.408067129632</v>
      </c>
      <c r="T480" s="10">
        <f>(I480/86400)+25569+(-5/24)</f>
        <v>42279.752083333333</v>
      </c>
    </row>
    <row r="481" spans="1:20" ht="43.2" hidden="1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>(E481/D481)</f>
        <v>1.4570000000000001</v>
      </c>
      <c r="P481">
        <f>(E481/L481)</f>
        <v>104.07142857142857</v>
      </c>
      <c r="Q481" t="s">
        <v>8322</v>
      </c>
      <c r="R481" t="s">
        <v>8323</v>
      </c>
      <c r="S481" s="10">
        <f>(J481/86400)+25569+(-5/24)</f>
        <v>42064.444340277776</v>
      </c>
      <c r="T481" s="10">
        <f>(I481/86400)+25569+(-5/24)</f>
        <v>42101.083333333336</v>
      </c>
    </row>
    <row r="482" spans="1:20" ht="57.6" hidden="1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>(E482/D482)</f>
        <v>1.4550000000000001</v>
      </c>
      <c r="P482">
        <f>(E482/L482)</f>
        <v>40.416666666666664</v>
      </c>
      <c r="Q482" t="s">
        <v>8325</v>
      </c>
      <c r="R482" t="s">
        <v>8337</v>
      </c>
      <c r="S482" s="10">
        <f>(J482/86400)+25569+(-5/24)</f>
        <v>40204.966516203705</v>
      </c>
      <c r="T482" s="10">
        <f>(I482/86400)+25569+(-5/24)</f>
        <v>40290.95208333333</v>
      </c>
    </row>
    <row r="483" spans="1:20" ht="43.2" hidden="1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>(E483/D483)</f>
        <v>1.454</v>
      </c>
      <c r="P483">
        <f>(E483/L483)</f>
        <v>47.672131147540981</v>
      </c>
      <c r="Q483" t="s">
        <v>8319</v>
      </c>
      <c r="R483" t="s">
        <v>8320</v>
      </c>
      <c r="S483" s="10">
        <f>(J483/86400)+25569+(-5/24)</f>
        <v>40895.689641203702</v>
      </c>
      <c r="T483" s="10">
        <f>(I483/86400)+25569+(-5/24)</f>
        <v>40925.689641203702</v>
      </c>
    </row>
    <row r="484" spans="1:20" ht="28.8" hidden="1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>(E484/D484)</f>
        <v>1.454</v>
      </c>
      <c r="P484">
        <f>(E484/L484)</f>
        <v>21.382352941176471</v>
      </c>
      <c r="Q484" t="s">
        <v>8319</v>
      </c>
      <c r="R484" t="s">
        <v>8320</v>
      </c>
      <c r="S484" s="10">
        <f>(J484/86400)+25569+(-5/24)</f>
        <v>42565.272650462961</v>
      </c>
      <c r="T484" s="10">
        <f>(I484/86400)+25569+(-5/24)</f>
        <v>42595.272650462961</v>
      </c>
    </row>
    <row r="485" spans="1:20" ht="43.2" hidden="1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>(E485/D485)</f>
        <v>1.4533333333333334</v>
      </c>
      <c r="P485">
        <f>(E485/L485)</f>
        <v>35.73770491803279</v>
      </c>
      <c r="Q485" t="s">
        <v>8319</v>
      </c>
      <c r="R485" t="s">
        <v>8332</v>
      </c>
      <c r="S485" s="10">
        <f>(J485/86400)+25569+(-5/24)</f>
        <v>42418.023414351854</v>
      </c>
      <c r="T485" s="10">
        <f>(I485/86400)+25569+(-5/24)</f>
        <v>42447.981747685182</v>
      </c>
    </row>
    <row r="486" spans="1:20" ht="43.2" hidden="1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>(E486/D486)</f>
        <v>1.4529411764705882</v>
      </c>
      <c r="P486">
        <f>(E486/L486)</f>
        <v>56.136363636363633</v>
      </c>
      <c r="Q486" t="s">
        <v>8325</v>
      </c>
      <c r="R486" t="s">
        <v>8339</v>
      </c>
      <c r="S486" s="10">
        <f>(J486/86400)+25569+(-5/24)</f>
        <v>42175.608032407406</v>
      </c>
      <c r="T486" s="10">
        <f>(I486/86400)+25569+(-5/24)</f>
        <v>42205.608032407406</v>
      </c>
    </row>
    <row r="487" spans="1:20" ht="43.2" hidden="1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>(E487/D487)</f>
        <v>1.4514</v>
      </c>
      <c r="P487">
        <f>(E487/L487)</f>
        <v>88.26081081081081</v>
      </c>
      <c r="Q487" t="s">
        <v>8330</v>
      </c>
      <c r="R487" t="s">
        <v>8331</v>
      </c>
      <c r="S487" s="10">
        <f>(J487/86400)+25569+(-5/24)</f>
        <v>42442.793715277774</v>
      </c>
      <c r="T487" s="10">
        <f>(I487/86400)+25569+(-5/24)</f>
        <v>42491.957638888889</v>
      </c>
    </row>
    <row r="488" spans="1:20" ht="43.2" hidden="1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>(E488/D488)</f>
        <v>1.4511000000000001</v>
      </c>
      <c r="P488">
        <f>(E488/L488)</f>
        <v>70.785365853658533</v>
      </c>
      <c r="Q488" t="s">
        <v>8319</v>
      </c>
      <c r="R488" t="s">
        <v>8320</v>
      </c>
      <c r="S488" s="10">
        <f>(J488/86400)+25569+(-5/24)</f>
        <v>41053.600127314814</v>
      </c>
      <c r="T488" s="10">
        <f>(I488/86400)+25569+(-5/24)</f>
        <v>41074.600127314814</v>
      </c>
    </row>
    <row r="489" spans="1:20" ht="43.2" hidden="1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>(E489/D489)</f>
        <v>1.4458441666666668</v>
      </c>
      <c r="P489">
        <f>(E489/L489)</f>
        <v>70.5289837398374</v>
      </c>
      <c r="Q489" t="s">
        <v>8319</v>
      </c>
      <c r="R489" t="s">
        <v>8336</v>
      </c>
      <c r="S489" s="10">
        <f>(J489/86400)+25569+(-5/24)</f>
        <v>41228.577870370369</v>
      </c>
      <c r="T489" s="10">
        <f>(I489/86400)+25569+(-5/24)</f>
        <v>41258.577870370369</v>
      </c>
    </row>
    <row r="490" spans="1:20" ht="43.2" hidden="1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>(E490/D490)</f>
        <v>1.445425</v>
      </c>
      <c r="P490">
        <f>(E490/L490)</f>
        <v>511.65486725663715</v>
      </c>
      <c r="Q490" t="s">
        <v>8315</v>
      </c>
      <c r="R490" t="s">
        <v>8316</v>
      </c>
      <c r="S490" s="10">
        <f>(J490/86400)+25569+(-5/24)</f>
        <v>42745.53628472222</v>
      </c>
      <c r="T490" s="10">
        <f>(I490/86400)+25569+(-5/24)</f>
        <v>42795.53628472222</v>
      </c>
    </row>
    <row r="491" spans="1:20" ht="43.2" hidden="1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>(E491/D491)</f>
        <v>1.4450000000000001</v>
      </c>
      <c r="P491">
        <f>(E491/L491)</f>
        <v>68.80952380952381</v>
      </c>
      <c r="Q491" t="s">
        <v>8319</v>
      </c>
      <c r="R491" t="s">
        <v>8336</v>
      </c>
      <c r="S491" s="10">
        <f>(J491/86400)+25569+(-5/24)</f>
        <v>42365.9846412037</v>
      </c>
      <c r="T491" s="10">
        <f>(I491/86400)+25569+(-5/24)</f>
        <v>42401.541666666664</v>
      </c>
    </row>
    <row r="492" spans="1:20" ht="43.2" hidden="1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>(E492/D492)</f>
        <v>1.444</v>
      </c>
      <c r="P492">
        <f>(E492/L492)</f>
        <v>126.66666666666667</v>
      </c>
      <c r="Q492" t="s">
        <v>8322</v>
      </c>
      <c r="R492" t="s">
        <v>8323</v>
      </c>
      <c r="S492" s="10">
        <f>(J492/86400)+25569+(-5/24)</f>
        <v>41789.518645833326</v>
      </c>
      <c r="T492" s="10">
        <f>(I492/86400)+25569+(-5/24)</f>
        <v>41799.518645833326</v>
      </c>
    </row>
    <row r="493" spans="1:20" ht="43.2" hidden="1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>(E493/D493)</f>
        <v>1.443746</v>
      </c>
      <c r="P493">
        <f>(E493/L493)</f>
        <v>92.547820512820508</v>
      </c>
      <c r="Q493" t="s">
        <v>8319</v>
      </c>
      <c r="R493" t="s">
        <v>8320</v>
      </c>
      <c r="S493" s="10">
        <f>(J493/86400)+25569+(-5/24)</f>
        <v>41275.839571759258</v>
      </c>
      <c r="T493" s="10">
        <f>(I493/86400)+25569+(-5/24)</f>
        <v>41305.839571759258</v>
      </c>
    </row>
    <row r="494" spans="1:20" ht="43.2" hidden="1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>(E494/D494)</f>
        <v>1.4431375</v>
      </c>
      <c r="P494">
        <f>(E494/L494)</f>
        <v>40.795406360424032</v>
      </c>
      <c r="Q494" t="s">
        <v>8333</v>
      </c>
      <c r="R494" t="s">
        <v>8334</v>
      </c>
      <c r="S494" s="10">
        <f>(J494/86400)+25569+(-5/24)</f>
        <v>41838.797337962962</v>
      </c>
      <c r="T494" s="10">
        <f>(I494/86400)+25569+(-5/24)</f>
        <v>41868.797337962962</v>
      </c>
    </row>
    <row r="495" spans="1:20" ht="43.2" hidden="1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>(E495/D495)</f>
        <v>1.4428571428571428</v>
      </c>
      <c r="P495">
        <f>(E495/L495)</f>
        <v>50.5</v>
      </c>
      <c r="Q495" t="s">
        <v>8315</v>
      </c>
      <c r="R495" t="s">
        <v>8321</v>
      </c>
      <c r="S495" s="10">
        <f>(J495/86400)+25569+(-5/24)</f>
        <v>42683.211979166663</v>
      </c>
      <c r="T495" s="10">
        <f>(I495/86400)+25569+(-5/24)</f>
        <v>42698.749999999993</v>
      </c>
    </row>
    <row r="496" spans="1:20" ht="43.2" hidden="1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>(E496/D496)</f>
        <v>1.4406666666666668</v>
      </c>
      <c r="P496">
        <f>(E496/L496)</f>
        <v>45.978723404255319</v>
      </c>
      <c r="Q496" t="s">
        <v>8322</v>
      </c>
      <c r="R496" t="s">
        <v>8323</v>
      </c>
      <c r="S496" s="10">
        <f>(J496/86400)+25569+(-5/24)</f>
        <v>42309.54828703704</v>
      </c>
      <c r="T496" s="10">
        <f>(I496/86400)+25569+(-5/24)</f>
        <v>42330.708333333336</v>
      </c>
    </row>
    <row r="497" spans="1:20" ht="43.2" hidden="1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>(E497/D497)</f>
        <v>1.4400583333333332</v>
      </c>
      <c r="P497">
        <f>(E497/L497)</f>
        <v>22.737763157894737</v>
      </c>
      <c r="Q497" t="s">
        <v>8319</v>
      </c>
      <c r="R497" t="s">
        <v>8340</v>
      </c>
      <c r="S497" s="10">
        <f>(J497/86400)+25569+(-5/24)</f>
        <v>42079.537245370368</v>
      </c>
      <c r="T497" s="10">
        <f>(I497/86400)+25569+(-5/24)</f>
        <v>42109.749305555553</v>
      </c>
    </row>
    <row r="498" spans="1:20" ht="43.2" hidden="1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>(E498/D498)</f>
        <v>1.44</v>
      </c>
      <c r="P498">
        <f>(E498/L498)</f>
        <v>22.90909090909091</v>
      </c>
      <c r="Q498" t="s">
        <v>8322</v>
      </c>
      <c r="R498" t="s">
        <v>8323</v>
      </c>
      <c r="S498" s="10">
        <f>(J498/86400)+25569+(-5/24)</f>
        <v>42139.608506944445</v>
      </c>
      <c r="T498" s="10">
        <f>(I498/86400)+25569+(-5/24)</f>
        <v>42181.666666666664</v>
      </c>
    </row>
    <row r="499" spans="1:20" ht="43.2" hidden="1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>(E499/D499)</f>
        <v>1.4394736842105262</v>
      </c>
      <c r="P499">
        <f>(E499/L499)</f>
        <v>66.707317073170728</v>
      </c>
      <c r="Q499" t="s">
        <v>8328</v>
      </c>
      <c r="R499" t="s">
        <v>8338</v>
      </c>
      <c r="S499" s="10">
        <f>(J499/86400)+25569+(-5/24)</f>
        <v>40909.440868055557</v>
      </c>
      <c r="T499" s="10">
        <f>(I499/86400)+25569+(-5/24)</f>
        <v>40937.440868055557</v>
      </c>
    </row>
    <row r="500" spans="1:20" ht="43.2" hidden="1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>(E500/D500)</f>
        <v>1.436523076923077</v>
      </c>
      <c r="P500">
        <f>(E500/L500)</f>
        <v>74.639488409272587</v>
      </c>
      <c r="Q500" t="s">
        <v>8315</v>
      </c>
      <c r="R500" t="s">
        <v>8324</v>
      </c>
      <c r="S500" s="10">
        <f>(J500/86400)+25569+(-5/24)</f>
        <v>42250.958819444444</v>
      </c>
      <c r="T500" s="10">
        <f>(I500/86400)+25569+(-5/24)</f>
        <v>42287.833333333336</v>
      </c>
    </row>
    <row r="501" spans="1:20" ht="43.2" hidden="1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>(E501/D501)</f>
        <v>1.4345666666666668</v>
      </c>
      <c r="P501">
        <f>(E501/L501)</f>
        <v>114.76533333333333</v>
      </c>
      <c r="Q501" t="s">
        <v>8315</v>
      </c>
      <c r="R501" t="s">
        <v>8316</v>
      </c>
      <c r="S501" s="10">
        <f>(J501/86400)+25569+(-5/24)</f>
        <v>42361.394143518519</v>
      </c>
      <c r="T501" s="10">
        <f>(I501/86400)+25569+(-5/24)</f>
        <v>42400.707638888889</v>
      </c>
    </row>
    <row r="502" spans="1:20" ht="57.6" hidden="1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>(E502/D502)</f>
        <v>1.4333333333333333</v>
      </c>
      <c r="P502">
        <f>(E502/L502)</f>
        <v>51.6</v>
      </c>
      <c r="Q502" t="s">
        <v>8322</v>
      </c>
      <c r="R502" t="s">
        <v>8335</v>
      </c>
      <c r="S502" s="10">
        <f>(J502/86400)+25569+(-5/24)</f>
        <v>42783.251064814809</v>
      </c>
      <c r="T502" s="10">
        <f>(I502/86400)+25569+(-5/24)</f>
        <v>42797.251064814809</v>
      </c>
    </row>
    <row r="503" spans="1:20" ht="43.2" hidden="1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>(E503/D503)</f>
        <v>1.4333333333333333</v>
      </c>
      <c r="P503">
        <f>(E503/L503)</f>
        <v>21.5</v>
      </c>
      <c r="Q503" t="s">
        <v>8322</v>
      </c>
      <c r="R503" t="s">
        <v>8323</v>
      </c>
      <c r="S503" s="10">
        <f>(J503/86400)+25569+(-5/24)</f>
        <v>42160.443483796298</v>
      </c>
      <c r="T503" s="10">
        <f>(I503/86400)+25569+(-5/24)</f>
        <v>42190.443483796298</v>
      </c>
    </row>
    <row r="504" spans="1:20" ht="43.2" hidden="1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>(E504/D504)</f>
        <v>1.4319999999999999</v>
      </c>
      <c r="P504">
        <f>(E504/L504)</f>
        <v>48.542372881355931</v>
      </c>
      <c r="Q504" t="s">
        <v>8322</v>
      </c>
      <c r="R504" t="s">
        <v>8343</v>
      </c>
      <c r="S504" s="10">
        <f>(J504/86400)+25569+(-5/24)</f>
        <v>41886.903020833335</v>
      </c>
      <c r="T504" s="10">
        <f>(I504/86400)+25569+(-5/24)</f>
        <v>41908.958333333328</v>
      </c>
    </row>
    <row r="505" spans="1:20" ht="28.8" hidden="1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>(E505/D505)</f>
        <v>1.4286666666666668</v>
      </c>
      <c r="P505">
        <f>(E505/L505)</f>
        <v>44.645833333333336</v>
      </c>
      <c r="Q505" t="s">
        <v>8319</v>
      </c>
      <c r="R505" t="s">
        <v>8327</v>
      </c>
      <c r="S505" s="10">
        <f>(J505/86400)+25569+(-5/24)</f>
        <v>40974.583564814813</v>
      </c>
      <c r="T505" s="10">
        <f>(I505/86400)+25569+(-5/24)</f>
        <v>41004.541898148142</v>
      </c>
    </row>
    <row r="506" spans="1:20" ht="43.2" hidden="1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>(E506/D506)</f>
        <v>1.4285714285714286</v>
      </c>
      <c r="P506">
        <f>(E506/L506)</f>
        <v>25</v>
      </c>
      <c r="Q506" t="s">
        <v>8319</v>
      </c>
      <c r="R506" t="s">
        <v>8320</v>
      </c>
      <c r="S506" s="10">
        <f>(J506/86400)+25569+(-5/24)</f>
        <v>40576.331331018519</v>
      </c>
      <c r="T506" s="10">
        <f>(I506/86400)+25569+(-5/24)</f>
        <v>40606.331331018519</v>
      </c>
    </row>
    <row r="507" spans="1:20" ht="43.2" hidden="1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>(E507/D507)</f>
        <v>1.4279999999999999</v>
      </c>
      <c r="P507">
        <f>(E507/L507)</f>
        <v>162.27272727272728</v>
      </c>
      <c r="Q507" t="s">
        <v>8319</v>
      </c>
      <c r="R507" t="s">
        <v>8320</v>
      </c>
      <c r="S507" s="10">
        <f>(J507/86400)+25569+(-5/24)</f>
        <v>40982.847615740735</v>
      </c>
      <c r="T507" s="10">
        <f>(I507/86400)+25569+(-5/24)</f>
        <v>41040.449305555558</v>
      </c>
    </row>
    <row r="508" spans="1:20" ht="43.2" hidden="1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>(E508/D508)</f>
        <v>1.4266666666666667</v>
      </c>
      <c r="P508">
        <f>(E508/L508)</f>
        <v>164.61538461538461</v>
      </c>
      <c r="Q508" t="s">
        <v>8322</v>
      </c>
      <c r="R508" t="s">
        <v>8323</v>
      </c>
      <c r="S508" s="10">
        <f>(J508/86400)+25569+(-5/24)</f>
        <v>42171.109108796292</v>
      </c>
      <c r="T508" s="10">
        <f>(I508/86400)+25569+(-5/24)</f>
        <v>42195.666666666664</v>
      </c>
    </row>
    <row r="509" spans="1:20" ht="28.8" hidden="1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>(E509/D509)</f>
        <v>1.4260827250608272</v>
      </c>
      <c r="P509">
        <f>(E509/L509)</f>
        <v>185.48101265822785</v>
      </c>
      <c r="Q509" t="s">
        <v>8325</v>
      </c>
      <c r="R509" t="s">
        <v>8339</v>
      </c>
      <c r="S509" s="10">
        <f>(J509/86400)+25569+(-5/24)</f>
        <v>42766.392164351848</v>
      </c>
      <c r="T509" s="10">
        <f>(I509/86400)+25569+(-5/24)</f>
        <v>42796.392164351848</v>
      </c>
    </row>
    <row r="510" spans="1:20" ht="43.2" hidden="1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>(E510/D510)</f>
        <v>1.4236363636363636</v>
      </c>
      <c r="P510">
        <f>(E510/L510)</f>
        <v>29</v>
      </c>
      <c r="Q510" t="s">
        <v>8322</v>
      </c>
      <c r="R510" t="s">
        <v>8323</v>
      </c>
      <c r="S510" s="10">
        <f>(J510/86400)+25569+(-5/24)</f>
        <v>41817.387094907404</v>
      </c>
      <c r="T510" s="10">
        <f>(I510/86400)+25569+(-5/24)</f>
        <v>41847.387094907404</v>
      </c>
    </row>
    <row r="511" spans="1:20" ht="28.8" hidden="1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>(E511/D511)</f>
        <v>1.4215</v>
      </c>
      <c r="P511">
        <f>(E511/L511)</f>
        <v>193.84090909090909</v>
      </c>
      <c r="Q511" t="s">
        <v>8325</v>
      </c>
      <c r="R511" t="s">
        <v>8339</v>
      </c>
      <c r="S511" s="10">
        <f>(J511/86400)+25569+(-5/24)</f>
        <v>42068.098668981482</v>
      </c>
      <c r="T511" s="10">
        <f>(I511/86400)+25569+(-5/24)</f>
        <v>42098.05700231481</v>
      </c>
    </row>
    <row r="512" spans="1:20" ht="43.2" hidden="1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>(E512/D512)</f>
        <v>1.4185714285714286</v>
      </c>
      <c r="P512">
        <f>(E512/L512)</f>
        <v>117.51479289940828</v>
      </c>
      <c r="Q512" t="s">
        <v>8325</v>
      </c>
      <c r="R512" t="s">
        <v>8339</v>
      </c>
      <c r="S512" s="10">
        <f>(J512/86400)+25569+(-5/24)</f>
        <v>41971.430856481478</v>
      </c>
      <c r="T512" s="10">
        <f>(I512/86400)+25569+(-5/24)</f>
        <v>42001.430856481478</v>
      </c>
    </row>
    <row r="513" spans="1:20" ht="43.2" hidden="1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>(E513/D513)</f>
        <v>1.4165000000000001</v>
      </c>
      <c r="P513">
        <f>(E513/L513)</f>
        <v>65.883720930232556</v>
      </c>
      <c r="Q513" t="s">
        <v>8325</v>
      </c>
      <c r="R513" t="s">
        <v>8337</v>
      </c>
      <c r="S513" s="10">
        <f>(J513/86400)+25569+(-5/24)</f>
        <v>42292.331215277773</v>
      </c>
      <c r="T513" s="10">
        <f>(I513/86400)+25569+(-5/24)</f>
        <v>42313.372881944444</v>
      </c>
    </row>
    <row r="514" spans="1:20" ht="43.2" hidden="1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>(E514/D514)</f>
        <v>1.4156666666666666</v>
      </c>
      <c r="P514">
        <f>(E514/L514)</f>
        <v>25.130177514792898</v>
      </c>
      <c r="Q514" t="s">
        <v>8322</v>
      </c>
      <c r="R514" t="s">
        <v>8323</v>
      </c>
      <c r="S514" s="10">
        <f>(J514/86400)+25569+(-5/24)</f>
        <v>42188.259166666663</v>
      </c>
      <c r="T514" s="10">
        <f>(I514/86400)+25569+(-5/24)</f>
        <v>42218.458333333336</v>
      </c>
    </row>
    <row r="515" spans="1:20" ht="43.2" hidden="1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>(E515/D515)</f>
        <v>1.4155</v>
      </c>
      <c r="P515">
        <f>(E515/L515)</f>
        <v>88.46875</v>
      </c>
      <c r="Q515" t="s">
        <v>8319</v>
      </c>
      <c r="R515" t="s">
        <v>8327</v>
      </c>
      <c r="S515" s="10">
        <f>(J515/86400)+25569+(-5/24)</f>
        <v>41526.227280092593</v>
      </c>
      <c r="T515" s="10">
        <f>(I515/86400)+25569+(-5/24)</f>
        <v>41556.227280092593</v>
      </c>
    </row>
    <row r="516" spans="1:20" ht="57.6" hidden="1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>(E516/D516)</f>
        <v>1.415</v>
      </c>
      <c r="P516">
        <f>(E516/L516)</f>
        <v>115.51020408163265</v>
      </c>
      <c r="Q516" t="s">
        <v>8325</v>
      </c>
      <c r="R516" t="s">
        <v>8337</v>
      </c>
      <c r="S516" s="10">
        <f>(J516/86400)+25569+(-5/24)</f>
        <v>42367.511481481481</v>
      </c>
      <c r="T516" s="10">
        <f>(I516/86400)+25569+(-5/24)</f>
        <v>42392.511481481481</v>
      </c>
    </row>
    <row r="517" spans="1:20" ht="57.6" hidden="1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>(E517/D517)</f>
        <v>1.4144600000000001</v>
      </c>
      <c r="P517">
        <f>(E517/L517)</f>
        <v>95.830623306233065</v>
      </c>
      <c r="Q517" t="s">
        <v>8315</v>
      </c>
      <c r="R517" t="s">
        <v>8321</v>
      </c>
      <c r="S517" s="10">
        <f>(J517/86400)+25569+(-5/24)</f>
        <v>42199.410185185181</v>
      </c>
      <c r="T517" s="10">
        <f>(I517/86400)+25569+(-5/24)</f>
        <v>42236.410185185181</v>
      </c>
    </row>
    <row r="518" spans="1:20" ht="43.2" hidden="1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>(E518/D518)</f>
        <v>1.4132510432681749</v>
      </c>
      <c r="P518">
        <f>(E518/L518)</f>
        <v>55.758509532062391</v>
      </c>
      <c r="Q518" t="s">
        <v>8315</v>
      </c>
      <c r="R518" t="s">
        <v>8324</v>
      </c>
      <c r="S518" s="10">
        <f>(J518/86400)+25569+(-5/24)</f>
        <v>42564.672743055555</v>
      </c>
      <c r="T518" s="10">
        <f>(I518/86400)+25569+(-5/24)</f>
        <v>42604.082638888889</v>
      </c>
    </row>
    <row r="519" spans="1:20" ht="57.6" hidden="1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>(E519/D519)</f>
        <v>1.411764705882353</v>
      </c>
      <c r="P519">
        <f>(E519/L519)</f>
        <v>52.173913043478258</v>
      </c>
      <c r="Q519" t="s">
        <v>8322</v>
      </c>
      <c r="R519" t="s">
        <v>8323</v>
      </c>
      <c r="S519" s="10">
        <f>(J519/86400)+25569+(-5/24)</f>
        <v>42422.842280092591</v>
      </c>
      <c r="T519" s="10">
        <f>(I519/86400)+25569+(-5/24)</f>
        <v>42442.800613425927</v>
      </c>
    </row>
    <row r="520" spans="1:20" ht="28.8" hidden="1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>(E520/D520)</f>
        <v>1.4115384615384616</v>
      </c>
      <c r="P520">
        <f>(E520/L520)</f>
        <v>67.962962962962962</v>
      </c>
      <c r="Q520" t="s">
        <v>8322</v>
      </c>
      <c r="R520" t="s">
        <v>8323</v>
      </c>
      <c r="S520" s="10">
        <f>(J520/86400)+25569+(-5/24)</f>
        <v>42072.367916666662</v>
      </c>
      <c r="T520" s="10">
        <f>(I520/86400)+25569+(-5/24)</f>
        <v>42097.367916666662</v>
      </c>
    </row>
    <row r="521" spans="1:20" ht="43.2" hidden="1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>(E521/D521)</f>
        <v>1.4108235294117648</v>
      </c>
      <c r="P521">
        <f>(E521/L521)</f>
        <v>57.932367149758456</v>
      </c>
      <c r="Q521" t="s">
        <v>8317</v>
      </c>
      <c r="R521" t="s">
        <v>8318</v>
      </c>
      <c r="S521" s="10">
        <f>(J521/86400)+25569+(-5/24)</f>
        <v>40936.470173611109</v>
      </c>
      <c r="T521" s="10">
        <f>(I521/86400)+25569+(-5/24)</f>
        <v>40966.470173611109</v>
      </c>
    </row>
    <row r="522" spans="1:20" ht="28.8" hidden="1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>(E522/D522)</f>
        <v>1.41</v>
      </c>
      <c r="P522">
        <f>(E522/L522)</f>
        <v>90.384615384615387</v>
      </c>
      <c r="Q522" t="s">
        <v>8325</v>
      </c>
      <c r="R522" t="s">
        <v>8326</v>
      </c>
      <c r="S522" s="10">
        <f>(J522/86400)+25569+(-5/24)</f>
        <v>40753.550092592588</v>
      </c>
      <c r="T522" s="10">
        <f>(I522/86400)+25569+(-5/24)</f>
        <v>40761.416666666664</v>
      </c>
    </row>
    <row r="523" spans="1:20" hidden="1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>(E523/D523)</f>
        <v>1.4044444444444444</v>
      </c>
      <c r="P523">
        <f>(E523/L523)</f>
        <v>28.727272727272727</v>
      </c>
      <c r="Q523" t="s">
        <v>8325</v>
      </c>
      <c r="R523" t="s">
        <v>8326</v>
      </c>
      <c r="S523" s="10">
        <f>(J523/86400)+25569+(-5/24)</f>
        <v>40918.530601851853</v>
      </c>
      <c r="T523" s="10">
        <f>(I523/86400)+25569+(-5/24)</f>
        <v>40943.530601851853</v>
      </c>
    </row>
    <row r="524" spans="1:20" ht="28.8" hidden="1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>(E524/D524)</f>
        <v>1.4019999999999999</v>
      </c>
      <c r="P524">
        <f>(E524/L524)</f>
        <v>50.981818181818184</v>
      </c>
      <c r="Q524" t="s">
        <v>8322</v>
      </c>
      <c r="R524" t="s">
        <v>8323</v>
      </c>
      <c r="S524" s="10">
        <f>(J524/86400)+25569+(-5/24)</f>
        <v>42016.498344907406</v>
      </c>
      <c r="T524" s="10">
        <f>(I524/86400)+25569+(-5/24)</f>
        <v>42047.040972222218</v>
      </c>
    </row>
    <row r="525" spans="1:20" ht="43.2" hidden="1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>(E525/D525)</f>
        <v>1.4013333333333333</v>
      </c>
      <c r="P525">
        <f>(E525/L525)</f>
        <v>61.823529411764703</v>
      </c>
      <c r="Q525" t="s">
        <v>8322</v>
      </c>
      <c r="R525" t="s">
        <v>8323</v>
      </c>
      <c r="S525" s="10">
        <f>(J525/86400)+25569+(-5/24)</f>
        <v>42058.695740740739</v>
      </c>
      <c r="T525" s="10">
        <f>(I525/86400)+25569+(-5/24)</f>
        <v>42094.957638888889</v>
      </c>
    </row>
    <row r="526" spans="1:20" ht="43.2" hidden="1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>(E526/D526)</f>
        <v>1.4005000000000001</v>
      </c>
      <c r="P526">
        <f>(E526/L526)</f>
        <v>95.48863636363636</v>
      </c>
      <c r="Q526" t="s">
        <v>8315</v>
      </c>
      <c r="R526" t="s">
        <v>8316</v>
      </c>
      <c r="S526" s="10">
        <f>(J526/86400)+25569+(-5/24)</f>
        <v>41944.630648148144</v>
      </c>
      <c r="T526" s="10">
        <f>(I526/86400)+25569+(-5/24)</f>
        <v>42004.672314814808</v>
      </c>
    </row>
    <row r="527" spans="1:20" ht="43.2" hidden="1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>(E527/D527)</f>
        <v>1.4</v>
      </c>
      <c r="P527">
        <f>(E527/L527)</f>
        <v>35</v>
      </c>
      <c r="Q527" t="s">
        <v>8322</v>
      </c>
      <c r="R527" t="s">
        <v>8323</v>
      </c>
      <c r="S527" s="10">
        <f>(J527/86400)+25569+(-5/24)</f>
        <v>42088.703020833331</v>
      </c>
      <c r="T527" s="10">
        <f>(I527/86400)+25569+(-5/24)</f>
        <v>42118.703020833331</v>
      </c>
    </row>
    <row r="528" spans="1:20" ht="43.2" hidden="1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>(E528/D528)</f>
        <v>1.4</v>
      </c>
      <c r="P528">
        <f>(E528/L528)</f>
        <v>23.333333333333332</v>
      </c>
      <c r="Q528" t="s">
        <v>8322</v>
      </c>
      <c r="R528" t="s">
        <v>8323</v>
      </c>
      <c r="S528" s="10">
        <f>(J528/86400)+25569+(-5/24)</f>
        <v>42493.388680555552</v>
      </c>
      <c r="T528" s="10">
        <f>(I528/86400)+25569+(-5/24)</f>
        <v>42505.749999999993</v>
      </c>
    </row>
    <row r="529" spans="1:20" ht="43.2" hidden="1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>(E529/D529)</f>
        <v>1.3996</v>
      </c>
      <c r="P529">
        <f>(E529/L529)</f>
        <v>42.670731707317074</v>
      </c>
      <c r="Q529" t="s">
        <v>8315</v>
      </c>
      <c r="R529" t="s">
        <v>8321</v>
      </c>
      <c r="S529" s="10">
        <f>(J529/86400)+25569+(-5/24)</f>
        <v>41877.703854166662</v>
      </c>
      <c r="T529" s="10">
        <f>(I529/86400)+25569+(-5/24)</f>
        <v>41898.703854166662</v>
      </c>
    </row>
    <row r="530" spans="1:20" ht="57.6" hidden="1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>(E530/D530)</f>
        <v>1.3975</v>
      </c>
      <c r="P530">
        <f>(E530/L530)</f>
        <v>53.75</v>
      </c>
      <c r="Q530" t="s">
        <v>8319</v>
      </c>
      <c r="R530" t="s">
        <v>8327</v>
      </c>
      <c r="S530" s="10">
        <f>(J530/86400)+25569+(-5/24)</f>
        <v>42461.676805555551</v>
      </c>
      <c r="T530" s="10">
        <f>(I530/86400)+25569+(-5/24)</f>
        <v>42521.676805555551</v>
      </c>
    </row>
    <row r="531" spans="1:20" ht="43.2" hidden="1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>(E531/D531)</f>
        <v>1.3919999999999999</v>
      </c>
      <c r="P531">
        <f>(E531/L531)</f>
        <v>62.328358208955223</v>
      </c>
      <c r="Q531" t="s">
        <v>8322</v>
      </c>
      <c r="R531" t="s">
        <v>8323</v>
      </c>
      <c r="S531" s="10">
        <f>(J531/86400)+25569+(-5/24)</f>
        <v>41772.477060185185</v>
      </c>
      <c r="T531" s="10">
        <f>(I531/86400)+25569+(-5/24)</f>
        <v>41806.082638888889</v>
      </c>
    </row>
    <row r="532" spans="1:20" ht="43.2" hidden="1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>(E532/D532)</f>
        <v>1.391</v>
      </c>
      <c r="P532">
        <f>(E532/L532)</f>
        <v>65.756363636363631</v>
      </c>
      <c r="Q532" t="s">
        <v>8325</v>
      </c>
      <c r="R532" t="s">
        <v>8337</v>
      </c>
      <c r="S532" s="10">
        <f>(J532/86400)+25569+(-5/24)</f>
        <v>41319.560960648145</v>
      </c>
      <c r="T532" s="10">
        <f>(I532/86400)+25569+(-5/24)</f>
        <v>41349.560960648145</v>
      </c>
    </row>
    <row r="533" spans="1:20" ht="43.2" hidden="1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>(E533/D533)</f>
        <v>1.3906666666666667</v>
      </c>
      <c r="P533">
        <f>(E533/L533)</f>
        <v>45.347826086956523</v>
      </c>
      <c r="Q533" t="s">
        <v>8322</v>
      </c>
      <c r="R533" t="s">
        <v>8323</v>
      </c>
      <c r="S533" s="10">
        <f>(J533/86400)+25569+(-5/24)</f>
        <v>42218.97206018518</v>
      </c>
      <c r="T533" s="10">
        <f>(I533/86400)+25569+(-5/24)</f>
        <v>42248.97206018518</v>
      </c>
    </row>
    <row r="534" spans="1:20" ht="43.2" hidden="1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>(E534/D534)</f>
        <v>1.39</v>
      </c>
      <c r="P534">
        <f>(E534/L534)</f>
        <v>57.916666666666664</v>
      </c>
      <c r="Q534" t="s">
        <v>8322</v>
      </c>
      <c r="R534" t="s">
        <v>8323</v>
      </c>
      <c r="S534" s="10">
        <f>(J534/86400)+25569+(-5/24)</f>
        <v>42643.424525462957</v>
      </c>
      <c r="T534" s="10">
        <f>(I534/86400)+25569+(-5/24)</f>
        <v>42671.916666666664</v>
      </c>
    </row>
    <row r="535" spans="1:20" ht="57.6" hidden="1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>(E535/D535)</f>
        <v>1.3896574712643677</v>
      </c>
      <c r="P535">
        <f>(E535/L535)</f>
        <v>133.7391592920354</v>
      </c>
      <c r="Q535" t="s">
        <v>8330</v>
      </c>
      <c r="R535" t="s">
        <v>8331</v>
      </c>
      <c r="S535" s="10">
        <f>(J535/86400)+25569+(-5/24)</f>
        <v>41899.621979166666</v>
      </c>
      <c r="T535" s="10">
        <f>(I535/86400)+25569+(-5/24)</f>
        <v>41929.621979166666</v>
      </c>
    </row>
    <row r="536" spans="1:20" ht="57.6" hidden="1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>(E536/D536)</f>
        <v>1.3870400000000001</v>
      </c>
      <c r="P536">
        <f>(E536/L536)</f>
        <v>103.20238095238095</v>
      </c>
      <c r="Q536" t="s">
        <v>8328</v>
      </c>
      <c r="R536" t="s">
        <v>8329</v>
      </c>
      <c r="S536" s="10">
        <f>(J536/86400)+25569+(-5/24)</f>
        <v>41533.33452546296</v>
      </c>
      <c r="T536" s="10">
        <f>(I536/86400)+25569+(-5/24)</f>
        <v>41563.33452546296</v>
      </c>
    </row>
    <row r="537" spans="1:20" ht="43.2" hidden="1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>(E537/D537)</f>
        <v>1.3864000000000001</v>
      </c>
      <c r="P537">
        <f>(E537/L537)</f>
        <v>29.623931623931625</v>
      </c>
      <c r="Q537" t="s">
        <v>8319</v>
      </c>
      <c r="R537" t="s">
        <v>8320</v>
      </c>
      <c r="S537" s="10">
        <f>(J537/86400)+25569+(-5/24)</f>
        <v>42438.458738425928</v>
      </c>
      <c r="T537" s="10">
        <f>(I537/86400)+25569+(-5/24)</f>
        <v>42468.417071759257</v>
      </c>
    </row>
    <row r="538" spans="1:20" ht="43.2" hidden="1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>(E538/D538)</f>
        <v>1.3864000000000001</v>
      </c>
      <c r="P538">
        <f>(E538/L538)</f>
        <v>40.349243306169967</v>
      </c>
      <c r="Q538" t="s">
        <v>8319</v>
      </c>
      <c r="R538" t="s">
        <v>8320</v>
      </c>
      <c r="S538" s="10">
        <f>(J538/86400)+25569+(-5/24)</f>
        <v>42723.428206018514</v>
      </c>
      <c r="T538" s="10">
        <f>(I538/86400)+25569+(-5/24)</f>
        <v>42753.428206018514</v>
      </c>
    </row>
    <row r="539" spans="1:20" ht="28.8" hidden="1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>(E539/D539)</f>
        <v>1.3862051149573753</v>
      </c>
      <c r="P539">
        <f>(E539/L539)</f>
        <v>116.65217391304348</v>
      </c>
      <c r="Q539" t="s">
        <v>8322</v>
      </c>
      <c r="R539" t="s">
        <v>8323</v>
      </c>
      <c r="S539" s="10">
        <f>(J539/86400)+25569+(-5/24)</f>
        <v>42185.312754629624</v>
      </c>
      <c r="T539" s="10">
        <f>(I539/86400)+25569+(-5/24)</f>
        <v>42215.312754629624</v>
      </c>
    </row>
    <row r="540" spans="1:20" ht="28.8" hidden="1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>(E540/D540)</f>
        <v>1.385</v>
      </c>
      <c r="P540">
        <f>(E540/L540)</f>
        <v>30.777777777777779</v>
      </c>
      <c r="Q540" t="s">
        <v>8322</v>
      </c>
      <c r="R540" t="s">
        <v>8323</v>
      </c>
      <c r="S540" s="10">
        <f>(J540/86400)+25569+(-5/24)</f>
        <v>42312.666261574072</v>
      </c>
      <c r="T540" s="10">
        <f>(I540/86400)+25569+(-5/24)</f>
        <v>42340.666261574072</v>
      </c>
    </row>
    <row r="541" spans="1:20" ht="43.2" hidden="1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>(E541/D541)</f>
        <v>1.3844033333333334</v>
      </c>
      <c r="P541">
        <f>(E541/L541)</f>
        <v>87.436000000000007</v>
      </c>
      <c r="Q541" t="s">
        <v>8315</v>
      </c>
      <c r="R541" t="s">
        <v>8316</v>
      </c>
      <c r="S541" s="10">
        <f>(J541/86400)+25569+(-5/24)</f>
        <v>40638.619675925926</v>
      </c>
      <c r="T541" s="10">
        <f>(I541/86400)+25569+(-5/24)</f>
        <v>40728.619675925926</v>
      </c>
    </row>
    <row r="542" spans="1:20" ht="43.2" hidden="1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>(E542/D542)</f>
        <v>1.3833333333333333</v>
      </c>
      <c r="P542">
        <f>(E542/L542)</f>
        <v>51.875</v>
      </c>
      <c r="Q542" t="s">
        <v>8322</v>
      </c>
      <c r="R542" t="s">
        <v>8323</v>
      </c>
      <c r="S542" s="10">
        <f>(J542/86400)+25569+(-5/24)</f>
        <v>41796.563263888886</v>
      </c>
      <c r="T542" s="10">
        <f>(I542/86400)+25569+(-5/24)</f>
        <v>41826.563263888886</v>
      </c>
    </row>
    <row r="543" spans="1:20" ht="43.2" hidden="1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>(E543/D543)</f>
        <v>1.3819999999999999</v>
      </c>
      <c r="P543">
        <f>(E543/L543)</f>
        <v>81.294117647058826</v>
      </c>
      <c r="Q543" t="s">
        <v>8322</v>
      </c>
      <c r="R543" t="s">
        <v>8323</v>
      </c>
      <c r="S543" s="10">
        <f>(J543/86400)+25569+(-5/24)</f>
        <v>42136.466863425921</v>
      </c>
      <c r="T543" s="10">
        <f>(I543/86400)+25569+(-5/24)</f>
        <v>42166.466863425921</v>
      </c>
    </row>
    <row r="544" spans="1:20" ht="43.2" hidden="1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>(E544/D544)</f>
        <v>1.3816666666666666</v>
      </c>
      <c r="P544">
        <f>(E544/L544)</f>
        <v>109.07894736842105</v>
      </c>
      <c r="Q544" t="s">
        <v>8322</v>
      </c>
      <c r="R544" t="s">
        <v>8323</v>
      </c>
      <c r="S544" s="10">
        <f>(J544/86400)+25569+(-5/24)</f>
        <v>42685.765671296293</v>
      </c>
      <c r="T544" s="10">
        <f>(I544/86400)+25569+(-5/24)</f>
        <v>42710.765671296293</v>
      </c>
    </row>
    <row r="545" spans="1:20" ht="43.2" hidden="1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>(E545/D545)</f>
        <v>1.38</v>
      </c>
      <c r="P545">
        <f>(E545/L545)</f>
        <v>28.411764705882351</v>
      </c>
      <c r="Q545" t="s">
        <v>8322</v>
      </c>
      <c r="R545" t="s">
        <v>8323</v>
      </c>
      <c r="S545" s="10">
        <f>(J545/86400)+25569+(-5/24)</f>
        <v>42404.881967592592</v>
      </c>
      <c r="T545" s="10">
        <f>(I545/86400)+25569+(-5/24)</f>
        <v>42413.791666666664</v>
      </c>
    </row>
    <row r="546" spans="1:20" ht="43.2" hidden="1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>(E546/D546)</f>
        <v>1.3792666666666666</v>
      </c>
      <c r="P546">
        <f>(E546/L546)</f>
        <v>98.990430622009569</v>
      </c>
      <c r="Q546" t="s">
        <v>8319</v>
      </c>
      <c r="R546" t="s">
        <v>8320</v>
      </c>
      <c r="S546" s="10">
        <f>(J546/86400)+25569+(-5/24)</f>
        <v>41228.441863425927</v>
      </c>
      <c r="T546" s="10">
        <f>(I546/86400)+25569+(-5/24)</f>
        <v>41258.441863425927</v>
      </c>
    </row>
    <row r="547" spans="1:20" ht="43.2" hidden="1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>(E547/D547)</f>
        <v>1.3765714285714286</v>
      </c>
      <c r="P547">
        <f>(E547/L547)</f>
        <v>34.170212765957444</v>
      </c>
      <c r="Q547" t="s">
        <v>8319</v>
      </c>
      <c r="R547" t="s">
        <v>8320</v>
      </c>
      <c r="S547" s="10">
        <f>(J547/86400)+25569+(-5/24)</f>
        <v>41543.779733796291</v>
      </c>
      <c r="T547" s="10">
        <f>(I547/86400)+25569+(-5/24)</f>
        <v>41571.779733796291</v>
      </c>
    </row>
    <row r="548" spans="1:20" ht="43.2" hidden="1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>(E548/D548)</f>
        <v>1.3757142857142857</v>
      </c>
      <c r="P548">
        <f>(E548/L548)</f>
        <v>28.323529411764707</v>
      </c>
      <c r="Q548" t="s">
        <v>8322</v>
      </c>
      <c r="R548" t="s">
        <v>8323</v>
      </c>
      <c r="S548" s="10">
        <f>(J548/86400)+25569+(-5/24)</f>
        <v>42409.808865740742</v>
      </c>
      <c r="T548" s="10">
        <f>(I548/86400)+25569+(-5/24)</f>
        <v>42430.790972222218</v>
      </c>
    </row>
    <row r="549" spans="1:20" ht="43.2" hidden="1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>(E549/D549)</f>
        <v>1.3746666666666667</v>
      </c>
      <c r="P549">
        <f>(E549/L549)</f>
        <v>50.292682926829265</v>
      </c>
      <c r="Q549" t="s">
        <v>8325</v>
      </c>
      <c r="R549" t="s">
        <v>8337</v>
      </c>
      <c r="S549" s="10">
        <f>(J549/86400)+25569+(-5/24)</f>
        <v>41031.862800925919</v>
      </c>
      <c r="T549" s="10">
        <f>(I549/86400)+25569+(-5/24)</f>
        <v>41061.862800925919</v>
      </c>
    </row>
    <row r="550" spans="1:20" ht="28.8" hidden="1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>(E550/D550)</f>
        <v>1.37416</v>
      </c>
      <c r="P550">
        <f>(E550/L550)</f>
        <v>40.416470588235299</v>
      </c>
      <c r="Q550" t="s">
        <v>8319</v>
      </c>
      <c r="R550" t="s">
        <v>8327</v>
      </c>
      <c r="S550" s="10">
        <f>(J550/86400)+25569+(-5/24)</f>
        <v>40802.524768518517</v>
      </c>
      <c r="T550" s="10">
        <f>(I550/86400)+25569+(-5/24)</f>
        <v>40832.710416666661</v>
      </c>
    </row>
    <row r="551" spans="1:20" ht="28.8" hidden="1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>(E551/D551)</f>
        <v>1.3740000000000001</v>
      </c>
      <c r="P551">
        <f>(E551/L551)</f>
        <v>69.569620253164558</v>
      </c>
      <c r="Q551" t="s">
        <v>8317</v>
      </c>
      <c r="R551" t="s">
        <v>8318</v>
      </c>
      <c r="S551" s="10">
        <f>(J551/86400)+25569+(-5/24)</f>
        <v>42774.41337962963</v>
      </c>
      <c r="T551" s="10">
        <f>(I551/86400)+25569+(-5/24)</f>
        <v>42804.41337962963</v>
      </c>
    </row>
    <row r="552" spans="1:20" ht="43.2" hidden="1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>(E552/D552)</f>
        <v>1.37375</v>
      </c>
      <c r="P552">
        <f>(E552/L552)</f>
        <v>30.95774647887324</v>
      </c>
      <c r="Q552" t="s">
        <v>8328</v>
      </c>
      <c r="R552" t="s">
        <v>8329</v>
      </c>
      <c r="S552" s="10">
        <f>(J552/86400)+25569+(-5/24)</f>
        <v>41754.536909722221</v>
      </c>
      <c r="T552" s="10">
        <f>(I552/86400)+25569+(-5/24)</f>
        <v>41768.957638888889</v>
      </c>
    </row>
    <row r="553" spans="1:20" ht="43.2" hidden="1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>(E553/D553)</f>
        <v>1.3711066666666665</v>
      </c>
      <c r="P553">
        <f>(E553/L553)</f>
        <v>89.419999999999987</v>
      </c>
      <c r="Q553" t="s">
        <v>8319</v>
      </c>
      <c r="R553" t="s">
        <v>8320</v>
      </c>
      <c r="S553" s="10">
        <f>(J553/86400)+25569+(-5/24)</f>
        <v>40925.391331018516</v>
      </c>
      <c r="T553" s="10">
        <f>(I553/86400)+25569+(-5/24)</f>
        <v>40978.999305555553</v>
      </c>
    </row>
    <row r="554" spans="1:20" ht="43.2" hidden="1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>(E554/D554)</f>
        <v>1.3700934579439252</v>
      </c>
      <c r="P554">
        <f>(E554/L554)</f>
        <v>34.904761904761905</v>
      </c>
      <c r="Q554" t="s">
        <v>8315</v>
      </c>
      <c r="R554" t="s">
        <v>8324</v>
      </c>
      <c r="S554" s="10">
        <f>(J554/86400)+25569+(-5/24)</f>
        <v>42493.853460648148</v>
      </c>
      <c r="T554" s="10">
        <f>(I554/86400)+25569+(-5/24)</f>
        <v>42518.853460648148</v>
      </c>
    </row>
    <row r="555" spans="1:20" ht="43.2" hidden="1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s="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>(E555/D555)</f>
        <v>1.3685882352941177</v>
      </c>
      <c r="P555">
        <f>(E555/L555)</f>
        <v>63.917582417582416</v>
      </c>
      <c r="Q555" t="s">
        <v>8325</v>
      </c>
      <c r="R555" t="s">
        <v>8339</v>
      </c>
      <c r="S555" s="10">
        <f>(J555/86400)+25569+(-5/24)</f>
        <v>42176.798738425925</v>
      </c>
      <c r="T555" s="10">
        <f>(I555/86400)+25569+(-5/24)</f>
        <v>42207.916666666664</v>
      </c>
    </row>
    <row r="556" spans="1:20" ht="43.2" hidden="1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>(E556/D556)</f>
        <v>1.3680000000000001</v>
      </c>
      <c r="P556">
        <f>(E556/L556)</f>
        <v>45.6</v>
      </c>
      <c r="Q556" t="s">
        <v>8325</v>
      </c>
      <c r="R556" t="s">
        <v>8337</v>
      </c>
      <c r="S556" s="10">
        <f>(J556/86400)+25569+(-5/24)</f>
        <v>42543.654444444437</v>
      </c>
      <c r="T556" s="10">
        <f>(I556/86400)+25569+(-5/24)</f>
        <v>42573.654444444437</v>
      </c>
    </row>
    <row r="557" spans="1:20" ht="28.8" hidden="1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>(E557/D557)</f>
        <v>1.3680000000000001</v>
      </c>
      <c r="P557">
        <f>(E557/L557)</f>
        <v>54</v>
      </c>
      <c r="Q557" t="s">
        <v>8319</v>
      </c>
      <c r="R557" t="s">
        <v>8336</v>
      </c>
      <c r="S557" s="10">
        <f>(J557/86400)+25569+(-5/24)</f>
        <v>41074.013229166667</v>
      </c>
      <c r="T557" s="10">
        <f>(I557/86400)+25569+(-5/24)</f>
        <v>41104.013229166667</v>
      </c>
    </row>
    <row r="558" spans="1:20" ht="43.2" hidden="1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>(E558/D558)</f>
        <v>1.3666666666666667</v>
      </c>
      <c r="P558">
        <f>(E558/L558)</f>
        <v>30.37037037037037</v>
      </c>
      <c r="Q558" t="s">
        <v>8319</v>
      </c>
      <c r="R558" t="s">
        <v>8336</v>
      </c>
      <c r="S558" s="10">
        <f>(J558/86400)+25569+(-5/24)</f>
        <v>41074.62663194444</v>
      </c>
      <c r="T558" s="10">
        <f>(I558/86400)+25569+(-5/24)</f>
        <v>41089.957638888889</v>
      </c>
    </row>
    <row r="559" spans="1:20" ht="43.2" hidden="1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>(E559/D559)</f>
        <v>1.36625</v>
      </c>
      <c r="P559">
        <f>(E559/L559)</f>
        <v>70.064102564102569</v>
      </c>
      <c r="Q559" t="s">
        <v>8319</v>
      </c>
      <c r="R559" t="s">
        <v>8320</v>
      </c>
      <c r="S559" s="10">
        <f>(J559/86400)+25569+(-5/24)</f>
        <v>42126.712905092594</v>
      </c>
      <c r="T559" s="10">
        <f>(I559/86400)+25569+(-5/24)</f>
        <v>42157.979166666664</v>
      </c>
    </row>
    <row r="560" spans="1:20" ht="43.2" hidden="1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>(E560/D560)</f>
        <v>1.3660000000000001</v>
      </c>
      <c r="P560">
        <f>(E560/L560)</f>
        <v>26.26923076923077</v>
      </c>
      <c r="Q560" t="s">
        <v>8319</v>
      </c>
      <c r="R560" t="s">
        <v>8336</v>
      </c>
      <c r="S560" s="10">
        <f>(J560/86400)+25569+(-5/24)</f>
        <v>40671.429178240738</v>
      </c>
      <c r="T560" s="10">
        <f>(I560/86400)+25569+(-5/24)</f>
        <v>40701.429178240738</v>
      </c>
    </row>
    <row r="561" spans="1:20" ht="43.2" hidden="1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>(E561/D561)</f>
        <v>1.3640000000000001</v>
      </c>
      <c r="P561">
        <f>(E561/L561)</f>
        <v>160.47058823529412</v>
      </c>
      <c r="Q561" t="s">
        <v>8325</v>
      </c>
      <c r="R561" t="s">
        <v>8337</v>
      </c>
      <c r="S561" s="10">
        <f>(J561/86400)+25569+(-5/24)</f>
        <v>42058.026956018519</v>
      </c>
      <c r="T561" s="10">
        <f>(I561/86400)+25569+(-5/24)</f>
        <v>42085.124999999993</v>
      </c>
    </row>
    <row r="562" spans="1:20" ht="43.2" hidden="1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>(E562/D562)</f>
        <v>1.3633666666666666</v>
      </c>
      <c r="P562">
        <f>(E562/L562)</f>
        <v>15.148518518518518</v>
      </c>
      <c r="Q562" t="s">
        <v>8322</v>
      </c>
      <c r="R562" t="s">
        <v>8323</v>
      </c>
      <c r="S562" s="10">
        <f>(J562/86400)+25569+(-5/24)</f>
        <v>42461.481412037036</v>
      </c>
      <c r="T562" s="10">
        <f>(I562/86400)+25569+(-5/24)</f>
        <v>42521.481412037036</v>
      </c>
    </row>
    <row r="563" spans="1:20" ht="28.8" hidden="1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>(E563/D563)</f>
        <v>1.362168</v>
      </c>
      <c r="P563">
        <f>(E563/L563)</f>
        <v>449.26385224274406</v>
      </c>
      <c r="Q563" t="s">
        <v>8315</v>
      </c>
      <c r="R563" t="s">
        <v>8316</v>
      </c>
      <c r="S563" s="10">
        <f>(J563/86400)+25569+(-5/24)</f>
        <v>42675.23061342592</v>
      </c>
      <c r="T563" s="10">
        <f>(I563/86400)+25569+(-5/24)</f>
        <v>42704.999305555553</v>
      </c>
    </row>
    <row r="564" spans="1:20" ht="43.2" hidden="1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>(E564/D564)</f>
        <v>1.3616666666666666</v>
      </c>
      <c r="P564">
        <f>(E564/L564)</f>
        <v>46.420454545454547</v>
      </c>
      <c r="Q564" t="s">
        <v>8322</v>
      </c>
      <c r="R564" t="s">
        <v>8323</v>
      </c>
      <c r="S564" s="10">
        <f>(J564/86400)+25569+(-5/24)</f>
        <v>42102.535439814812</v>
      </c>
      <c r="T564" s="10">
        <f>(I564/86400)+25569+(-5/24)</f>
        <v>42123.535439814812</v>
      </c>
    </row>
    <row r="565" spans="1:20" ht="43.2" hidden="1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>(E565/D565)</f>
        <v>1.3613999999999999</v>
      </c>
      <c r="P565">
        <f>(E565/L565)</f>
        <v>59.973568281938327</v>
      </c>
      <c r="Q565" t="s">
        <v>8328</v>
      </c>
      <c r="R565" t="s">
        <v>8338</v>
      </c>
      <c r="S565" s="10">
        <f>(J565/86400)+25569+(-5/24)</f>
        <v>42200.369976851849</v>
      </c>
      <c r="T565" s="10">
        <f>(I565/86400)+25569+(-5/24)</f>
        <v>42251.957638888889</v>
      </c>
    </row>
    <row r="566" spans="1:20" ht="43.2" hidden="1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>(E566/D566)</f>
        <v>1.36</v>
      </c>
      <c r="P566">
        <f>(E566/L566)</f>
        <v>35.789473684210527</v>
      </c>
      <c r="Q566" t="s">
        <v>8319</v>
      </c>
      <c r="R566" t="s">
        <v>8336</v>
      </c>
      <c r="S566" s="10">
        <f>(J566/86400)+25569+(-5/24)</f>
        <v>40638.660277777773</v>
      </c>
      <c r="T566" s="10">
        <f>(I566/86400)+25569+(-5/24)</f>
        <v>40668.660277777773</v>
      </c>
    </row>
    <row r="567" spans="1:20" ht="43.2" hidden="1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>(E567/D567)</f>
        <v>1.36</v>
      </c>
      <c r="P567">
        <f>(E567/L567)</f>
        <v>13.6</v>
      </c>
      <c r="Q567" t="s">
        <v>8322</v>
      </c>
      <c r="R567" t="s">
        <v>8323</v>
      </c>
      <c r="S567" s="10">
        <f>(J567/86400)+25569+(-5/24)</f>
        <v>42401.402650462966</v>
      </c>
      <c r="T567" s="10">
        <f>(I567/86400)+25569+(-5/24)</f>
        <v>42425.791666666664</v>
      </c>
    </row>
    <row r="568" spans="1:20" ht="43.2" hidden="1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>(E568/D568)</f>
        <v>1.36</v>
      </c>
      <c r="P568">
        <f>(E568/L568)</f>
        <v>66.666666666666671</v>
      </c>
      <c r="Q568" t="s">
        <v>8322</v>
      </c>
      <c r="R568" t="s">
        <v>8323</v>
      </c>
      <c r="S568" s="10">
        <f>(J568/86400)+25569+(-5/24)</f>
        <v>42072.162048611113</v>
      </c>
      <c r="T568" s="10">
        <f>(I568/86400)+25569+(-5/24)</f>
        <v>42102.162048611113</v>
      </c>
    </row>
    <row r="569" spans="1:20" ht="43.2" hidden="1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>(E569/D569)</f>
        <v>1.359861</v>
      </c>
      <c r="P569">
        <f>(E569/L569)</f>
        <v>95.764859154929582</v>
      </c>
      <c r="Q569" t="s">
        <v>8330</v>
      </c>
      <c r="R569" t="s">
        <v>8331</v>
      </c>
      <c r="S569" s="10">
        <f>(J569/86400)+25569+(-5/24)</f>
        <v>42705.710868055554</v>
      </c>
      <c r="T569" s="10">
        <f>(I569/86400)+25569+(-5/24)</f>
        <v>42738.710868055554</v>
      </c>
    </row>
    <row r="570" spans="1:20" ht="57.6" hidden="1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>(E570/D570)</f>
        <v>1.3576026666666667</v>
      </c>
      <c r="P570">
        <f>(E570/L570)</f>
        <v>97.904038461538462</v>
      </c>
      <c r="Q570" t="s">
        <v>8319</v>
      </c>
      <c r="R570" t="s">
        <v>8336</v>
      </c>
      <c r="S570" s="10">
        <f>(J570/86400)+25569+(-5/24)</f>
        <v>40353.907175925924</v>
      </c>
      <c r="T570" s="10">
        <f>(I570/86400)+25569+(-5/24)</f>
        <v>40424.835416666661</v>
      </c>
    </row>
    <row r="571" spans="1:20" ht="43.2" hidden="1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>(E571/D571)</f>
        <v>1.351</v>
      </c>
      <c r="P571">
        <f>(E571/L571)</f>
        <v>51.96153846153846</v>
      </c>
      <c r="Q571" t="s">
        <v>8319</v>
      </c>
      <c r="R571" t="s">
        <v>8336</v>
      </c>
      <c r="S571" s="10">
        <f>(J571/86400)+25569+(-5/24)</f>
        <v>41204.989988425921</v>
      </c>
      <c r="T571" s="10">
        <f>(I571/86400)+25569+(-5/24)</f>
        <v>41240.291666666664</v>
      </c>
    </row>
    <row r="572" spans="1:20" ht="28.8" hidden="1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>(E572/D572)</f>
        <v>1.35</v>
      </c>
      <c r="P572">
        <f>(E572/L572)</f>
        <v>51.92307692307692</v>
      </c>
      <c r="Q572" t="s">
        <v>8330</v>
      </c>
      <c r="R572" t="s">
        <v>8331</v>
      </c>
      <c r="S572" s="10">
        <f>(J572/86400)+25569+(-5/24)</f>
        <v>41852.457465277774</v>
      </c>
      <c r="T572" s="10">
        <f>(I572/86400)+25569+(-5/24)</f>
        <v>41882.457465277774</v>
      </c>
    </row>
    <row r="573" spans="1:20" ht="57.6" hidden="1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>(E573/D573)</f>
        <v>1.35</v>
      </c>
      <c r="P573">
        <f>(E573/L573)</f>
        <v>79.411764705882348</v>
      </c>
      <c r="Q573" t="s">
        <v>8330</v>
      </c>
      <c r="R573" t="s">
        <v>8331</v>
      </c>
      <c r="S573" s="10">
        <f>(J573/86400)+25569+(-5/24)</f>
        <v>42298.139502314814</v>
      </c>
      <c r="T573" s="10">
        <f>(I573/86400)+25569+(-5/24)</f>
        <v>42358.166666666664</v>
      </c>
    </row>
    <row r="574" spans="1:20" ht="43.2" hidden="1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>(E574/D574)</f>
        <v>1.35</v>
      </c>
      <c r="P574">
        <f>(E574/L574)</f>
        <v>168.75</v>
      </c>
      <c r="Q574" t="s">
        <v>8322</v>
      </c>
      <c r="R574" t="s">
        <v>8323</v>
      </c>
      <c r="S574" s="10">
        <f>(J574/86400)+25569+(-5/24)</f>
        <v>42483.466874999998</v>
      </c>
      <c r="T574" s="10">
        <f>(I574/86400)+25569+(-5/24)</f>
        <v>42522.581249999996</v>
      </c>
    </row>
    <row r="575" spans="1:20" ht="43.2" hidden="1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>(E575/D575)</f>
        <v>1.3489</v>
      </c>
      <c r="P575">
        <f>(E575/L575)</f>
        <v>59.162280701754383</v>
      </c>
      <c r="Q575" t="s">
        <v>8319</v>
      </c>
      <c r="R575" t="s">
        <v>8320</v>
      </c>
      <c r="S575" s="10">
        <f>(J575/86400)+25569+(-5/24)</f>
        <v>40926.110729166663</v>
      </c>
      <c r="T575" s="10">
        <f>(I575/86400)+25569+(-5/24)</f>
        <v>40971.110729166663</v>
      </c>
    </row>
    <row r="576" spans="1:20" ht="57.6" hidden="1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>(E576/D576)</f>
        <v>1.3482571428571428</v>
      </c>
      <c r="P576">
        <f>(E576/L576)</f>
        <v>53.991990846681922</v>
      </c>
      <c r="Q576" t="s">
        <v>8330</v>
      </c>
      <c r="R576" t="s">
        <v>8331</v>
      </c>
      <c r="S576" s="10">
        <f>(J576/86400)+25569+(-5/24)</f>
        <v>42275.558969907404</v>
      </c>
      <c r="T576" s="10">
        <f>(I576/86400)+25569+(-5/24)</f>
        <v>42300.558969907404</v>
      </c>
    </row>
    <row r="577" spans="1:20" ht="43.2" hidden="1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>(E577/D577)</f>
        <v>1.348074</v>
      </c>
      <c r="P577">
        <f>(E577/L577)</f>
        <v>60.181874999999998</v>
      </c>
      <c r="Q577" t="s">
        <v>8319</v>
      </c>
      <c r="R577" t="s">
        <v>8320</v>
      </c>
      <c r="S577" s="10">
        <f>(J577/86400)+25569+(-5/24)</f>
        <v>42634.406446759262</v>
      </c>
      <c r="T577" s="10">
        <f>(I577/86400)+25569+(-5/24)</f>
        <v>42660.468055555553</v>
      </c>
    </row>
    <row r="578" spans="1:20" ht="28.8" hidden="1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>(E578/D578)</f>
        <v>1.3467833333333334</v>
      </c>
      <c r="P578">
        <f>(E578/L578)</f>
        <v>89.785555555555561</v>
      </c>
      <c r="Q578" t="s">
        <v>8322</v>
      </c>
      <c r="R578" t="s">
        <v>8323</v>
      </c>
      <c r="S578" s="10">
        <f>(J578/86400)+25569+(-5/24)</f>
        <v>42374.702893518515</v>
      </c>
      <c r="T578" s="10">
        <f>(I578/86400)+25569+(-5/24)</f>
        <v>42387.999305555553</v>
      </c>
    </row>
    <row r="579" spans="1:20" ht="28.8" hidden="1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>(E579/D579)</f>
        <v>1.3461099999999999</v>
      </c>
      <c r="P579">
        <f>(E579/L579)</f>
        <v>79.182941176470578</v>
      </c>
      <c r="Q579" t="s">
        <v>8319</v>
      </c>
      <c r="R579" t="s">
        <v>8336</v>
      </c>
      <c r="S579" s="10">
        <f>(J579/86400)+25569+(-5/24)</f>
        <v>40718.631203703699</v>
      </c>
      <c r="T579" s="10">
        <f>(I579/86400)+25569+(-5/24)</f>
        <v>40748.631203703699</v>
      </c>
    </row>
    <row r="580" spans="1:20" ht="43.2" hidden="1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>(E580/D580)</f>
        <v>1.3444929411764706</v>
      </c>
      <c r="P580">
        <f>(E580/L580)</f>
        <v>23.808729166666669</v>
      </c>
      <c r="Q580" t="s">
        <v>8317</v>
      </c>
      <c r="R580" t="s">
        <v>8318</v>
      </c>
      <c r="S580" s="10">
        <f>(J580/86400)+25569+(-5/24)</f>
        <v>41846.137465277774</v>
      </c>
      <c r="T580" s="10">
        <f>(I580/86400)+25569+(-5/24)</f>
        <v>41867.137465277774</v>
      </c>
    </row>
    <row r="581" spans="1:20" ht="57.6" hidden="1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>(E581/D581)</f>
        <v>1.3438124999999999</v>
      </c>
      <c r="P581">
        <f>(E581/L581)</f>
        <v>39.816666666666663</v>
      </c>
      <c r="Q581" t="s">
        <v>8319</v>
      </c>
      <c r="R581" t="s">
        <v>8320</v>
      </c>
      <c r="S581" s="10">
        <f>(J581/86400)+25569+(-5/24)</f>
        <v>40250.033773148149</v>
      </c>
      <c r="T581" s="10">
        <f>(I581/86400)+25569+(-5/24)</f>
        <v>40286.082638888889</v>
      </c>
    </row>
    <row r="582" spans="1:20" ht="57.6" hidden="1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>(E582/D582)</f>
        <v>1.341</v>
      </c>
      <c r="P582">
        <f>(E582/L582)</f>
        <v>108.14516129032258</v>
      </c>
      <c r="Q582" t="s">
        <v>8325</v>
      </c>
      <c r="R582" t="s">
        <v>8337</v>
      </c>
      <c r="S582" s="10">
        <f>(J582/86400)+25569+(-5/24)</f>
        <v>40430.395995370367</v>
      </c>
      <c r="T582" s="10">
        <f>(I582/86400)+25569+(-5/24)</f>
        <v>40466.943749999999</v>
      </c>
    </row>
    <row r="583" spans="1:20" ht="43.2" hidden="1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>(E583/D583)</f>
        <v>1.3405</v>
      </c>
      <c r="P583">
        <f>(E583/L583)</f>
        <v>70.55263157894737</v>
      </c>
      <c r="Q583" t="s">
        <v>8319</v>
      </c>
      <c r="R583" t="s">
        <v>8320</v>
      </c>
      <c r="S583" s="10">
        <f>(J583/86400)+25569+(-5/24)</f>
        <v>41768.633587962962</v>
      </c>
      <c r="T583" s="10">
        <f>(I583/86400)+25569+(-5/24)</f>
        <v>41799</v>
      </c>
    </row>
    <row r="584" spans="1:20" ht="43.2" hidden="1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>(E584/D584)</f>
        <v>1.3367142857142857</v>
      </c>
      <c r="P584">
        <f>(E584/L584)</f>
        <v>62.38</v>
      </c>
      <c r="Q584" t="s">
        <v>8319</v>
      </c>
      <c r="R584" t="s">
        <v>8336</v>
      </c>
      <c r="S584" s="10">
        <f>(J584/86400)+25569+(-5/24)</f>
        <v>41373.481932870367</v>
      </c>
      <c r="T584" s="10">
        <f>(I584/86400)+25569+(-5/24)</f>
        <v>41403.481932870367</v>
      </c>
    </row>
    <row r="585" spans="1:20" ht="28.8" hidden="1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>(E585/D585)</f>
        <v>1.336044</v>
      </c>
      <c r="P585">
        <f>(E585/L585)</f>
        <v>31.659810426540286</v>
      </c>
      <c r="Q585" t="s">
        <v>8319</v>
      </c>
      <c r="R585" t="s">
        <v>8336</v>
      </c>
      <c r="S585" s="10">
        <f>(J585/86400)+25569+(-5/24)</f>
        <v>41415.938611111109</v>
      </c>
      <c r="T585" s="10">
        <f>(I585/86400)+25569+(-5/24)</f>
        <v>41445.938611111109</v>
      </c>
    </row>
    <row r="586" spans="1:20" ht="43.2" hidden="1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>(E586/D586)</f>
        <v>1.3360000000000001</v>
      </c>
      <c r="P586">
        <f>(E586/L586)</f>
        <v>31.80952380952381</v>
      </c>
      <c r="Q586" t="s">
        <v>8328</v>
      </c>
      <c r="R586" t="s">
        <v>8338</v>
      </c>
      <c r="S586" s="10">
        <f>(J586/86400)+25569+(-5/24)</f>
        <v>41308.909583333334</v>
      </c>
      <c r="T586" s="10">
        <f>(I586/86400)+25569+(-5/24)</f>
        <v>41343.791666666664</v>
      </c>
    </row>
    <row r="587" spans="1:20" ht="43.2" hidden="1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>(E587/D587)</f>
        <v>1.335</v>
      </c>
      <c r="P587">
        <f>(E587/L587)</f>
        <v>53.4</v>
      </c>
      <c r="Q587" t="s">
        <v>8333</v>
      </c>
      <c r="R587" t="s">
        <v>8334</v>
      </c>
      <c r="S587" s="10">
        <f>(J587/86400)+25569+(-5/24)</f>
        <v>42338.635416666664</v>
      </c>
      <c r="T587" s="10">
        <f>(I587/86400)+25569+(-5/24)</f>
        <v>42367.749999999993</v>
      </c>
    </row>
    <row r="588" spans="1:20" ht="28.8" hidden="1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>(E588/D588)</f>
        <v>1.3348307999999998</v>
      </c>
      <c r="P588">
        <f>(E588/L588)</f>
        <v>73.503898678414089</v>
      </c>
      <c r="Q588" t="s">
        <v>8315</v>
      </c>
      <c r="R588" t="s">
        <v>8316</v>
      </c>
      <c r="S588" s="10">
        <f>(J588/86400)+25569+(-5/24)</f>
        <v>41704.527604166666</v>
      </c>
      <c r="T588" s="10">
        <f>(I588/86400)+25569+(-5/24)</f>
        <v>41749.957638888889</v>
      </c>
    </row>
    <row r="589" spans="1:20" ht="43.2" hidden="1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>(E589/D589)</f>
        <v>1.3348133333333334</v>
      </c>
      <c r="P589">
        <f>(E589/L589)</f>
        <v>38.504230769230773</v>
      </c>
      <c r="Q589" t="s">
        <v>8322</v>
      </c>
      <c r="R589" t="s">
        <v>8323</v>
      </c>
      <c r="S589" s="10">
        <f>(J589/86400)+25569+(-5/24)</f>
        <v>40883.858344907407</v>
      </c>
      <c r="T589" s="10">
        <f>(I589/86400)+25569+(-5/24)</f>
        <v>40926.75</v>
      </c>
    </row>
    <row r="590" spans="1:20" ht="43.2" hidden="1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>(E590/D590)</f>
        <v>1.3346666666666667</v>
      </c>
      <c r="P590">
        <f>(E590/L590)</f>
        <v>52.684210526315788</v>
      </c>
      <c r="Q590" t="s">
        <v>8319</v>
      </c>
      <c r="R590" t="s">
        <v>8320</v>
      </c>
      <c r="S590" s="10">
        <f>(J590/86400)+25569+(-5/24)</f>
        <v>41655.500972222224</v>
      </c>
      <c r="T590" s="10">
        <f>(I590/86400)+25569+(-5/24)</f>
        <v>41676.500972222224</v>
      </c>
    </row>
    <row r="591" spans="1:20" ht="43.2" hidden="1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>(E591/D591)</f>
        <v>1.3346666666666667</v>
      </c>
      <c r="P591">
        <f>(E591/L591)</f>
        <v>57.2</v>
      </c>
      <c r="Q591" t="s">
        <v>8322</v>
      </c>
      <c r="R591" t="s">
        <v>8323</v>
      </c>
      <c r="S591" s="10">
        <f>(J591/86400)+25569+(-5/24)</f>
        <v>42538.527499999997</v>
      </c>
      <c r="T591" s="10">
        <f>(I591/86400)+25569+(-5/24)</f>
        <v>42583.082638888889</v>
      </c>
    </row>
    <row r="592" spans="1:20" ht="28.8" hidden="1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>(E592/D592)</f>
        <v>1.3344333333333334</v>
      </c>
      <c r="P592">
        <f>(E592/L592)</f>
        <v>25.020624999999999</v>
      </c>
      <c r="Q592" t="s">
        <v>8319</v>
      </c>
      <c r="R592" t="s">
        <v>8336</v>
      </c>
      <c r="S592" s="10">
        <f>(J592/86400)+25569+(-5/24)</f>
        <v>41107.518449074072</v>
      </c>
      <c r="T592" s="10">
        <f>(I592/86400)+25569+(-5/24)</f>
        <v>41117.875</v>
      </c>
    </row>
    <row r="593" spans="1:20" ht="43.2" hidden="1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>(E593/D593)</f>
        <v>1.3333333333333333</v>
      </c>
      <c r="P593">
        <f>(E593/L593)</f>
        <v>57.142857142857146</v>
      </c>
      <c r="Q593" t="s">
        <v>8325</v>
      </c>
      <c r="R593" t="s">
        <v>8339</v>
      </c>
      <c r="S593" s="10">
        <f>(J593/86400)+25569+(-5/24)</f>
        <v>42317.816678240742</v>
      </c>
      <c r="T593" s="10">
        <f>(I593/86400)+25569+(-5/24)</f>
        <v>42377.816678240742</v>
      </c>
    </row>
    <row r="594" spans="1:20" ht="43.2" hidden="1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>(E594/D594)</f>
        <v>1.3333333333333333</v>
      </c>
      <c r="P594">
        <f>(E594/L594)</f>
        <v>86.956521739130437</v>
      </c>
      <c r="Q594" t="s">
        <v>8319</v>
      </c>
      <c r="R594" t="s">
        <v>8320</v>
      </c>
      <c r="S594" s="10">
        <f>(J594/86400)+25569+(-5/24)</f>
        <v>41875.977847222217</v>
      </c>
      <c r="T594" s="10">
        <f>(I594/86400)+25569+(-5/24)</f>
        <v>41896.977847222217</v>
      </c>
    </row>
    <row r="595" spans="1:20" ht="43.2" hidden="1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>(E595/D595)</f>
        <v>1.3333333333333333</v>
      </c>
      <c r="P595">
        <f>(E595/L595)</f>
        <v>28.571428571428573</v>
      </c>
      <c r="Q595" t="s">
        <v>8319</v>
      </c>
      <c r="R595" t="s">
        <v>8336</v>
      </c>
      <c r="S595" s="10">
        <f>(J595/86400)+25569+(-5/24)</f>
        <v>42058.733402777776</v>
      </c>
      <c r="T595" s="10">
        <f>(I595/86400)+25569+(-5/24)</f>
        <v>42088.691736111105</v>
      </c>
    </row>
    <row r="596" spans="1:20" ht="28.8" hidden="1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>(E596/D596)</f>
        <v>1.3333333333333333</v>
      </c>
      <c r="P596">
        <f>(E596/L596)</f>
        <v>36.363636363636367</v>
      </c>
      <c r="Q596" t="s">
        <v>8322</v>
      </c>
      <c r="R596" t="s">
        <v>8343</v>
      </c>
      <c r="S596" s="10">
        <f>(J596/86400)+25569+(-5/24)</f>
        <v>41803.248993055553</v>
      </c>
      <c r="T596" s="10">
        <f>(I596/86400)+25569+(-5/24)</f>
        <v>41833.248993055553</v>
      </c>
    </row>
    <row r="597" spans="1:20" ht="43.2" hidden="1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>(E597/D597)</f>
        <v>1.3320000000000001</v>
      </c>
      <c r="P597">
        <f>(E597/L597)</f>
        <v>51.230769230769234</v>
      </c>
      <c r="Q597" t="s">
        <v>8322</v>
      </c>
      <c r="R597" t="s">
        <v>8323</v>
      </c>
      <c r="S597" s="10">
        <f>(J597/86400)+25569+(-5/24)</f>
        <v>41900.034826388888</v>
      </c>
      <c r="T597" s="10">
        <f>(I597/86400)+25569+(-5/24)</f>
        <v>41922.25</v>
      </c>
    </row>
    <row r="598" spans="1:20" ht="43.2" hidden="1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>(E598/D598)</f>
        <v>1.3315375</v>
      </c>
      <c r="P598">
        <f>(E598/L598)</f>
        <v>42.609200000000001</v>
      </c>
      <c r="Q598" t="s">
        <v>8319</v>
      </c>
      <c r="R598" t="s">
        <v>8320</v>
      </c>
      <c r="S598" s="10">
        <f>(J598/86400)+25569+(-5/24)</f>
        <v>41402.792523148142</v>
      </c>
      <c r="T598" s="10">
        <f>(I598/86400)+25569+(-5/24)</f>
        <v>41432.792523148142</v>
      </c>
    </row>
    <row r="599" spans="1:20" ht="43.2" hidden="1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>(E599/D599)</f>
        <v>1.3310911999999999</v>
      </c>
      <c r="P599">
        <f>(E599/L599)</f>
        <v>100.08204511278196</v>
      </c>
      <c r="Q599" t="s">
        <v>8325</v>
      </c>
      <c r="R599" t="s">
        <v>8337</v>
      </c>
      <c r="S599" s="10">
        <f>(J599/86400)+25569+(-5/24)</f>
        <v>41518.796400462961</v>
      </c>
      <c r="T599" s="10">
        <f>(I599/86400)+25569+(-5/24)</f>
        <v>41578.791666666664</v>
      </c>
    </row>
    <row r="600" spans="1:20" ht="43.2" hidden="1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>(E600/D600)</f>
        <v>1.3304200000000002</v>
      </c>
      <c r="P600">
        <f>(E600/L600)</f>
        <v>26.608400000000003</v>
      </c>
      <c r="Q600" t="s">
        <v>8322</v>
      </c>
      <c r="R600" t="s">
        <v>8323</v>
      </c>
      <c r="S600" s="10">
        <f>(J600/86400)+25569+(-5/24)</f>
        <v>42758.159745370365</v>
      </c>
      <c r="T600" s="10">
        <f>(I600/86400)+25569+(-5/24)</f>
        <v>42786.159745370365</v>
      </c>
    </row>
    <row r="601" spans="1:20" ht="43.2" hidden="1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>(E601/D601)</f>
        <v>1.33</v>
      </c>
      <c r="P601">
        <f>(E601/L601)</f>
        <v>42.903225806451616</v>
      </c>
      <c r="Q601" t="s">
        <v>8322</v>
      </c>
      <c r="R601" t="s">
        <v>8323</v>
      </c>
      <c r="S601" s="10">
        <f>(J601/86400)+25569+(-5/24)</f>
        <v>41948.344513888886</v>
      </c>
      <c r="T601" s="10">
        <f>(I601/86400)+25569+(-5/24)</f>
        <v>42008.344513888886</v>
      </c>
    </row>
    <row r="602" spans="1:20" ht="43.2" hidden="1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>(E602/D602)</f>
        <v>1.3289249999999999</v>
      </c>
      <c r="P602">
        <f>(E602/L602)</f>
        <v>81.654377880184327</v>
      </c>
      <c r="Q602" t="s">
        <v>8317</v>
      </c>
      <c r="R602" t="s">
        <v>8318</v>
      </c>
      <c r="S602" s="10">
        <f>(J602/86400)+25569+(-5/24)</f>
        <v>42292.305555555555</v>
      </c>
      <c r="T602" s="10">
        <f>(I602/86400)+25569+(-5/24)</f>
        <v>42322.347222222219</v>
      </c>
    </row>
    <row r="603" spans="1:20" ht="43.2" hidden="1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>(E603/D603)</f>
        <v>1.3286666666666667</v>
      </c>
      <c r="P603">
        <f>(E603/L603)</f>
        <v>27.301369863013697</v>
      </c>
      <c r="Q603" t="s">
        <v>8319</v>
      </c>
      <c r="R603" t="s">
        <v>8332</v>
      </c>
      <c r="S603" s="10">
        <f>(J603/86400)+25569+(-5/24)</f>
        <v>41312.103229166663</v>
      </c>
      <c r="T603" s="10">
        <f>(I603/86400)+25569+(-5/24)</f>
        <v>41342.103229166663</v>
      </c>
    </row>
    <row r="604" spans="1:20" ht="43.2" hidden="1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>(E604/D604)</f>
        <v>1.3270650000000002</v>
      </c>
      <c r="P604">
        <f>(E604/L604)</f>
        <v>82.941562500000003</v>
      </c>
      <c r="Q604" t="s">
        <v>8322</v>
      </c>
      <c r="R604" t="s">
        <v>8335</v>
      </c>
      <c r="S604" s="10">
        <f>(J604/86400)+25569+(-5/24)</f>
        <v>41842.947395833333</v>
      </c>
      <c r="T604" s="10">
        <f>(I604/86400)+25569+(-5/24)</f>
        <v>41872.947395833333</v>
      </c>
    </row>
    <row r="605" spans="1:20" ht="43.2" hidden="1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>(E605/D605)</f>
        <v>1.3260000000000001</v>
      </c>
      <c r="P605">
        <f>(E605/L605)</f>
        <v>120.54545454545455</v>
      </c>
      <c r="Q605" t="s">
        <v>8322</v>
      </c>
      <c r="R605" t="s">
        <v>8343</v>
      </c>
      <c r="S605" s="10">
        <f>(J605/86400)+25569+(-5/24)</f>
        <v>42402.827233796292</v>
      </c>
      <c r="T605" s="10">
        <f>(I605/86400)+25569+(-5/24)</f>
        <v>42462.785567129627</v>
      </c>
    </row>
    <row r="606" spans="1:20" ht="43.2" hidden="1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>(E606/D606)</f>
        <v>1.3242499999999999</v>
      </c>
      <c r="P606">
        <f>(E606/L606)</f>
        <v>48.154545454545456</v>
      </c>
      <c r="Q606" t="s">
        <v>8330</v>
      </c>
      <c r="R606" t="s">
        <v>8331</v>
      </c>
      <c r="S606" s="10">
        <f>(J606/86400)+25569+(-5/24)</f>
        <v>42484.620729166665</v>
      </c>
      <c r="T606" s="10">
        <f>(I606/86400)+25569+(-5/24)</f>
        <v>42513.708333333336</v>
      </c>
    </row>
    <row r="607" spans="1:20" hidden="1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>(E607/D607)</f>
        <v>1.3236666666666668</v>
      </c>
      <c r="P607">
        <f>(E607/L607)</f>
        <v>63.031746031746032</v>
      </c>
      <c r="Q607" t="s">
        <v>8319</v>
      </c>
      <c r="R607" t="s">
        <v>8336</v>
      </c>
      <c r="S607" s="10">
        <f>(J607/86400)+25569+(-5/24)</f>
        <v>42173.53800925926</v>
      </c>
      <c r="T607" s="10">
        <f>(I607/86400)+25569+(-5/24)</f>
        <v>42186.944444444445</v>
      </c>
    </row>
    <row r="608" spans="1:20" ht="43.2" hidden="1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>(E608/D608)</f>
        <v>1.3223333333333334</v>
      </c>
      <c r="P608">
        <f>(E608/L608)</f>
        <v>74.149532710280369</v>
      </c>
      <c r="Q608" t="s">
        <v>8319</v>
      </c>
      <c r="R608" t="s">
        <v>8327</v>
      </c>
      <c r="S608" s="10">
        <f>(J608/86400)+25569+(-5/24)</f>
        <v>41223.013506944444</v>
      </c>
      <c r="T608" s="10">
        <f>(I608/86400)+25569+(-5/24)</f>
        <v>41261.388888888883</v>
      </c>
    </row>
    <row r="609" spans="1:20" ht="43.2" hidden="1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>(E609/D609)</f>
        <v>1.3220000000000001</v>
      </c>
      <c r="P609">
        <f>(E609/L609)</f>
        <v>75.11363636363636</v>
      </c>
      <c r="Q609" t="s">
        <v>8319</v>
      </c>
      <c r="R609" t="s">
        <v>8320</v>
      </c>
      <c r="S609" s="10">
        <f>(J609/86400)+25569+(-5/24)</f>
        <v>42111.691203703704</v>
      </c>
      <c r="T609" s="10">
        <f>(I609/86400)+25569+(-5/24)</f>
        <v>42162.951388888883</v>
      </c>
    </row>
    <row r="610" spans="1:20" ht="28.8" hidden="1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>(E610/D610)</f>
        <v>1.3219000000000001</v>
      </c>
      <c r="P610">
        <f>(E610/L610)</f>
        <v>99.766037735849054</v>
      </c>
      <c r="Q610" t="s">
        <v>8328</v>
      </c>
      <c r="R610" t="s">
        <v>8338</v>
      </c>
      <c r="S610" s="10">
        <f>(J610/86400)+25569+(-5/24)</f>
        <v>40854.536932870367</v>
      </c>
      <c r="T610" s="10">
        <f>(I610/86400)+25569+(-5/24)</f>
        <v>40884.536932870367</v>
      </c>
    </row>
    <row r="611" spans="1:20" ht="43.2" hidden="1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>(E611/D611)</f>
        <v>1.3202400000000001</v>
      </c>
      <c r="P611">
        <f>(E611/L611)</f>
        <v>215.72549019607843</v>
      </c>
      <c r="Q611" t="s">
        <v>8328</v>
      </c>
      <c r="R611" t="s">
        <v>8338</v>
      </c>
      <c r="S611" s="10">
        <f>(J611/86400)+25569+(-5/24)</f>
        <v>40977.596967592588</v>
      </c>
      <c r="T611" s="10">
        <f>(I611/86400)+25569+(-5/24)</f>
        <v>41007.555300925924</v>
      </c>
    </row>
    <row r="612" spans="1:20" ht="43.2" hidden="1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>(E612/D612)</f>
        <v>1.32</v>
      </c>
      <c r="P612">
        <f>(E612/L612)</f>
        <v>36.666666666666664</v>
      </c>
      <c r="Q612" t="s">
        <v>8322</v>
      </c>
      <c r="R612" t="s">
        <v>8323</v>
      </c>
      <c r="S612" s="10">
        <f>(J612/86400)+25569+(-5/24)</f>
        <v>42177.553449074076</v>
      </c>
      <c r="T612" s="10">
        <f>(I612/86400)+25569+(-5/24)</f>
        <v>42197.833333333336</v>
      </c>
    </row>
    <row r="613" spans="1:20" ht="57.6" hidden="1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>(E613/D613)</f>
        <v>1.3193789333333332</v>
      </c>
      <c r="P613">
        <f>(E613/L613)</f>
        <v>105.04609341825902</v>
      </c>
      <c r="Q613" t="s">
        <v>8325</v>
      </c>
      <c r="R613" t="s">
        <v>8337</v>
      </c>
      <c r="S613" s="10">
        <f>(J613/86400)+25569+(-5/24)</f>
        <v>42072.529733796291</v>
      </c>
      <c r="T613" s="10">
        <f>(I613/86400)+25569+(-5/24)</f>
        <v>42102.529733796291</v>
      </c>
    </row>
    <row r="614" spans="1:20" ht="43.2" hidden="1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>(E614/D614)</f>
        <v>1.3187625000000001</v>
      </c>
      <c r="P614">
        <f>(E614/L614)</f>
        <v>39.074444444444445</v>
      </c>
      <c r="Q614" t="s">
        <v>8315</v>
      </c>
      <c r="R614" t="s">
        <v>8321</v>
      </c>
      <c r="S614" s="10">
        <f>(J614/86400)+25569+(-5/24)</f>
        <v>41832.644293981481</v>
      </c>
      <c r="T614" s="10">
        <f>(I614/86400)+25569+(-5/24)</f>
        <v>41862.644293981481</v>
      </c>
    </row>
    <row r="615" spans="1:20" ht="28.8" hidden="1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>(E615/D615)</f>
        <v>1.3183333333333334</v>
      </c>
      <c r="P615">
        <f>(E615/L615)</f>
        <v>70.625</v>
      </c>
      <c r="Q615" t="s">
        <v>8319</v>
      </c>
      <c r="R615" t="s">
        <v>8320</v>
      </c>
      <c r="S615" s="10">
        <f>(J615/86400)+25569+(-5/24)</f>
        <v>40778.561678240738</v>
      </c>
      <c r="T615" s="10">
        <f>(I615/86400)+25569+(-5/24)</f>
        <v>40808.561678240738</v>
      </c>
    </row>
    <row r="616" spans="1:20" ht="43.2" hidden="1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>(E616/D616)</f>
        <v>1.3180000000000001</v>
      </c>
      <c r="P616">
        <f>(E616/L616)</f>
        <v>105.44</v>
      </c>
      <c r="Q616" t="s">
        <v>8330</v>
      </c>
      <c r="R616" t="s">
        <v>8331</v>
      </c>
      <c r="S616" s="10">
        <f>(J616/86400)+25569+(-5/24)</f>
        <v>42104.632002314807</v>
      </c>
      <c r="T616" s="10">
        <f>(I616/86400)+25569+(-5/24)</f>
        <v>42164.632002314807</v>
      </c>
    </row>
    <row r="617" spans="1:20" ht="43.2" hidden="1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>(E617/D617)</f>
        <v>1.3166833333333334</v>
      </c>
      <c r="P617">
        <f>(E617/L617)</f>
        <v>46.580778301886795</v>
      </c>
      <c r="Q617" t="s">
        <v>8315</v>
      </c>
      <c r="R617" t="s">
        <v>8316</v>
      </c>
      <c r="S617" s="10">
        <f>(J617/86400)+25569+(-5/24)</f>
        <v>41738.656469907401</v>
      </c>
      <c r="T617" s="10">
        <f>(I617/86400)+25569+(-5/24)</f>
        <v>41768.656469907401</v>
      </c>
    </row>
    <row r="618" spans="1:20" ht="43.2" hidden="1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>(E618/D618)</f>
        <v>1.3162883248730965</v>
      </c>
      <c r="P618">
        <f>(E618/L618)</f>
        <v>78.578424242424248</v>
      </c>
      <c r="Q618" t="s">
        <v>8325</v>
      </c>
      <c r="R618" t="s">
        <v>8337</v>
      </c>
      <c r="S618" s="10">
        <f>(J618/86400)+25569+(-5/24)</f>
        <v>41785.244201388887</v>
      </c>
      <c r="T618" s="10">
        <f>(I618/86400)+25569+(-5/24)</f>
        <v>41815.244201388887</v>
      </c>
    </row>
    <row r="619" spans="1:20" ht="43.2" hidden="1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>(E619/D619)</f>
        <v>1.3144</v>
      </c>
      <c r="P619">
        <f>(E619/L619)</f>
        <v>164.3</v>
      </c>
      <c r="Q619" t="s">
        <v>8322</v>
      </c>
      <c r="R619" t="s">
        <v>8335</v>
      </c>
      <c r="S619" s="10">
        <f>(J619/86400)+25569+(-5/24)</f>
        <v>42053.49596064815</v>
      </c>
      <c r="T619" s="10">
        <f>(I619/86400)+25569+(-5/24)</f>
        <v>42083.454293981478</v>
      </c>
    </row>
    <row r="620" spans="1:20" ht="43.2" hidden="1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>(E620/D620)</f>
        <v>1.3142857142857143</v>
      </c>
      <c r="P620">
        <f>(E620/L620)</f>
        <v>21.904761904761905</v>
      </c>
      <c r="Q620" t="s">
        <v>8325</v>
      </c>
      <c r="R620" t="s">
        <v>8326</v>
      </c>
      <c r="S620" s="10">
        <f>(J620/86400)+25569+(-5/24)</f>
        <v>40934.796770833331</v>
      </c>
      <c r="T620" s="10">
        <f>(I620/86400)+25569+(-5/24)</f>
        <v>40964.796770833331</v>
      </c>
    </row>
    <row r="621" spans="1:20" ht="43.2" hidden="1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>(E621/D621)</f>
        <v>1.3138181818181818</v>
      </c>
      <c r="P621">
        <f>(E621/L621)</f>
        <v>50.531468531468533</v>
      </c>
      <c r="Q621" t="s">
        <v>8322</v>
      </c>
      <c r="R621" t="s">
        <v>8335</v>
      </c>
      <c r="S621" s="10">
        <f>(J621/86400)+25569+(-5/24)</f>
        <v>41431.853703703702</v>
      </c>
      <c r="T621" s="10">
        <f>(I621/86400)+25569+(-5/24)</f>
        <v>41468.541666666664</v>
      </c>
    </row>
    <row r="622" spans="1:20" ht="43.2" hidden="1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>(E622/D622)</f>
        <v>1.3128333333333333</v>
      </c>
      <c r="P622">
        <f>(E622/L622)</f>
        <v>48.325153374233132</v>
      </c>
      <c r="Q622" t="s">
        <v>8322</v>
      </c>
      <c r="R622" t="s">
        <v>8323</v>
      </c>
      <c r="S622" s="10">
        <f>(J622/86400)+25569+(-5/24)</f>
        <v>42136.327800925923</v>
      </c>
      <c r="T622" s="10">
        <f>(I622/86400)+25569+(-5/24)</f>
        <v>42167.666666666664</v>
      </c>
    </row>
    <row r="623" spans="1:20" ht="43.2" hidden="1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>(E623/D623)</f>
        <v>1.3120499999999999</v>
      </c>
      <c r="P623">
        <f>(E623/L623)</f>
        <v>546.6875</v>
      </c>
      <c r="Q623" t="s">
        <v>8315</v>
      </c>
      <c r="R623" t="s">
        <v>8316</v>
      </c>
      <c r="S623" s="10">
        <f>(J623/86400)+25569+(-5/24)</f>
        <v>42692.563159722216</v>
      </c>
      <c r="T623" s="10">
        <f>(I623/86400)+25569+(-5/24)</f>
        <v>42722.563159722216</v>
      </c>
    </row>
    <row r="624" spans="1:20" ht="43.2" hidden="1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>(E624/D624)</f>
        <v>1.3120000000000001</v>
      </c>
      <c r="P624">
        <f>(E624/L624)</f>
        <v>50.46153846153846</v>
      </c>
      <c r="Q624" t="s">
        <v>8322</v>
      </c>
      <c r="R624" t="s">
        <v>8323</v>
      </c>
      <c r="S624" s="10">
        <f>(J624/86400)+25569+(-5/24)</f>
        <v>42463.605520833335</v>
      </c>
      <c r="T624" s="10">
        <f>(I624/86400)+25569+(-5/24)</f>
        <v>42493.957638888889</v>
      </c>
    </row>
    <row r="625" spans="1:20" ht="43.2" hidden="1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>(E625/D625)</f>
        <v>1.3118399999999999</v>
      </c>
      <c r="P625">
        <f>(E625/L625)</f>
        <v>26.591351351351353</v>
      </c>
      <c r="Q625" t="s">
        <v>8315</v>
      </c>
      <c r="R625" t="s">
        <v>8324</v>
      </c>
      <c r="S625" s="10">
        <f>(J625/86400)+25569+(-5/24)</f>
        <v>42689.534907407404</v>
      </c>
      <c r="T625" s="10">
        <f>(I625/86400)+25569+(-5/24)</f>
        <v>42734.534907407404</v>
      </c>
    </row>
    <row r="626" spans="1:20" ht="28.8" hidden="1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>(E626/D626)</f>
        <v>1.3116666666666668</v>
      </c>
      <c r="P626">
        <f>(E626/L626)</f>
        <v>41.421052631578945</v>
      </c>
      <c r="Q626" t="s">
        <v>8322</v>
      </c>
      <c r="R626" t="s">
        <v>8323</v>
      </c>
      <c r="S626" s="10">
        <f>(J626/86400)+25569+(-5/24)</f>
        <v>41891.456990740735</v>
      </c>
      <c r="T626" s="10">
        <f>(I626/86400)+25569+(-5/24)</f>
        <v>41912.958333333328</v>
      </c>
    </row>
    <row r="627" spans="1:20" ht="57.6" hidden="1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>(E627/D627)</f>
        <v>1.3101818181818181</v>
      </c>
      <c r="P627">
        <f>(E627/L627)</f>
        <v>96.08</v>
      </c>
      <c r="Q627" t="s">
        <v>8319</v>
      </c>
      <c r="R627" t="s">
        <v>8320</v>
      </c>
      <c r="S627" s="10">
        <f>(J627/86400)+25569+(-5/24)</f>
        <v>41422.614490740736</v>
      </c>
      <c r="T627" s="10">
        <f>(I627/86400)+25569+(-5/24)</f>
        <v>41455.957638888889</v>
      </c>
    </row>
    <row r="628" spans="1:20" ht="57.6" hidden="1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>(E628/D628)</f>
        <v>1.3098000000000001</v>
      </c>
      <c r="P628">
        <f>(E628/L628)</f>
        <v>150.89861751152074</v>
      </c>
      <c r="Q628" t="s">
        <v>8325</v>
      </c>
      <c r="R628" t="s">
        <v>8339</v>
      </c>
      <c r="S628" s="10">
        <f>(J628/86400)+25569+(-5/24)</f>
        <v>41753.838749999995</v>
      </c>
      <c r="T628" s="10">
        <f>(I628/86400)+25569+(-5/24)</f>
        <v>41784.749305555553</v>
      </c>
    </row>
    <row r="629" spans="1:20" ht="43.2" hidden="1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>(E629/D629)</f>
        <v>1.3083333333333333</v>
      </c>
      <c r="P629">
        <f>(E629/L629)</f>
        <v>112.14285714285714</v>
      </c>
      <c r="Q629" t="s">
        <v>8322</v>
      </c>
      <c r="R629" t="s">
        <v>8343</v>
      </c>
      <c r="S629" s="10">
        <f>(J629/86400)+25569+(-5/24)</f>
        <v>41806.460983796293</v>
      </c>
      <c r="T629" s="10">
        <f>(I629/86400)+25569+(-5/24)</f>
        <v>41835</v>
      </c>
    </row>
    <row r="630" spans="1:20" ht="43.2" hidden="1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>(E630/D630)</f>
        <v>1.3076923076923077</v>
      </c>
      <c r="P630">
        <f>(E630/L630)</f>
        <v>65.384615384615387</v>
      </c>
      <c r="Q630" t="s">
        <v>8325</v>
      </c>
      <c r="R630" t="s">
        <v>8326</v>
      </c>
      <c r="S630" s="10">
        <f>(J630/86400)+25569+(-5/24)</f>
        <v>41557.741354166668</v>
      </c>
      <c r="T630" s="10">
        <f>(I630/86400)+25569+(-5/24)</f>
        <v>41592.040972222218</v>
      </c>
    </row>
    <row r="631" spans="1:20" ht="43.2" hidden="1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>(E631/D631)</f>
        <v>1.3065</v>
      </c>
      <c r="P631">
        <f>(E631/L631)</f>
        <v>45.051724137931032</v>
      </c>
      <c r="Q631" t="s">
        <v>8325</v>
      </c>
      <c r="R631" t="s">
        <v>8337</v>
      </c>
      <c r="S631" s="10">
        <f>(J631/86400)+25569+(-5/24)</f>
        <v>40757.680914351848</v>
      </c>
      <c r="T631" s="10">
        <f>(I631/86400)+25569+(-5/24)</f>
        <v>40802.680914351848</v>
      </c>
    </row>
    <row r="632" spans="1:20" ht="43.2" hidden="1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>(E632/D632)</f>
        <v>1.3065</v>
      </c>
      <c r="P632">
        <f>(E632/L632)</f>
        <v>43.55</v>
      </c>
      <c r="Q632" t="s">
        <v>8328</v>
      </c>
      <c r="R632" t="s">
        <v>8338</v>
      </c>
      <c r="S632" s="10">
        <f>(J632/86400)+25569+(-5/24)</f>
        <v>41110.97755787037</v>
      </c>
      <c r="T632" s="10">
        <f>(I632/86400)+25569+(-5/24)</f>
        <v>41170.97755787037</v>
      </c>
    </row>
    <row r="633" spans="1:20" ht="43.2" hidden="1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>(E633/D633)</f>
        <v>1.3055555555555556</v>
      </c>
      <c r="P633">
        <f>(E633/L633)</f>
        <v>97.916666666666671</v>
      </c>
      <c r="Q633" t="s">
        <v>8322</v>
      </c>
      <c r="R633" t="s">
        <v>8323</v>
      </c>
      <c r="S633" s="10">
        <f>(J633/86400)+25569+(-5/24)</f>
        <v>41974.534814814811</v>
      </c>
      <c r="T633" s="10">
        <f>(I633/86400)+25569+(-5/24)</f>
        <v>42004.534814814811</v>
      </c>
    </row>
    <row r="634" spans="1:20" ht="43.2" hidden="1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>(E634/D634)</f>
        <v>1.3046153846153845</v>
      </c>
      <c r="P634">
        <f>(E634/L634)</f>
        <v>49.882352941176471</v>
      </c>
      <c r="Q634" t="s">
        <v>8325</v>
      </c>
      <c r="R634" t="s">
        <v>8339</v>
      </c>
      <c r="S634" s="10">
        <f>(J634/86400)+25569+(-5/24)</f>
        <v>41841.113437499997</v>
      </c>
      <c r="T634" s="10">
        <f>(I634/86400)+25569+(-5/24)</f>
        <v>41856.113437499997</v>
      </c>
    </row>
    <row r="635" spans="1:20" ht="43.2" hidden="1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>(E635/D635)</f>
        <v>1.3045</v>
      </c>
      <c r="P635">
        <f>(E635/L635)</f>
        <v>37.271428571428572</v>
      </c>
      <c r="Q635" t="s">
        <v>8319</v>
      </c>
      <c r="R635" t="s">
        <v>8340</v>
      </c>
      <c r="S635" s="10">
        <f>(J635/86400)+25569+(-5/24)</f>
        <v>42522.671909722216</v>
      </c>
      <c r="T635" s="10">
        <f>(I635/86400)+25569+(-5/24)</f>
        <v>42582.614583333336</v>
      </c>
    </row>
    <row r="636" spans="1:20" ht="43.2" hidden="1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>(E636/D636)</f>
        <v>1.3041666666666667</v>
      </c>
      <c r="P636">
        <f>(E636/L636)</f>
        <v>86.944444444444443</v>
      </c>
      <c r="Q636" t="s">
        <v>8322</v>
      </c>
      <c r="R636" t="s">
        <v>8323</v>
      </c>
      <c r="S636" s="10">
        <f>(J636/86400)+25569+(-5/24)</f>
        <v>42724.822847222218</v>
      </c>
      <c r="T636" s="10">
        <f>(I636/86400)+25569+(-5/24)</f>
        <v>42745.999999999993</v>
      </c>
    </row>
    <row r="637" spans="1:20" ht="43.2" hidden="1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>(E637/D637)</f>
        <v>1.303625</v>
      </c>
      <c r="P637">
        <f>(E637/L637)</f>
        <v>43.095041322314053</v>
      </c>
      <c r="Q637" t="s">
        <v>8315</v>
      </c>
      <c r="R637" t="s">
        <v>8316</v>
      </c>
      <c r="S637" s="10">
        <f>(J637/86400)+25569+(-5/24)</f>
        <v>41603.814085648148</v>
      </c>
      <c r="T637" s="10">
        <f>(I637/86400)+25569+(-5/24)</f>
        <v>41633.814085648148</v>
      </c>
    </row>
    <row r="638" spans="1:20" ht="43.2" hidden="1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>(E638/D638)</f>
        <v>1.3033333333333332</v>
      </c>
      <c r="P638">
        <f>(E638/L638)</f>
        <v>51.719576719576722</v>
      </c>
      <c r="Q638" t="s">
        <v>8325</v>
      </c>
      <c r="R638" t="s">
        <v>8337</v>
      </c>
      <c r="S638" s="10">
        <f>(J638/86400)+25569+(-5/24)</f>
        <v>40948.421863425923</v>
      </c>
      <c r="T638" s="10">
        <f>(I638/86400)+25569+(-5/24)</f>
        <v>40978.421863425923</v>
      </c>
    </row>
    <row r="639" spans="1:20" ht="43.2" hidden="1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>(E639/D639)</f>
        <v>1.3026666666666666</v>
      </c>
      <c r="P639">
        <f>(E639/L639)</f>
        <v>61.0625</v>
      </c>
      <c r="Q639" t="s">
        <v>8322</v>
      </c>
      <c r="R639" t="s">
        <v>8323</v>
      </c>
      <c r="S639" s="10">
        <f>(J639/86400)+25569+(-5/24)</f>
        <v>42566.396493055552</v>
      </c>
      <c r="T639" s="10">
        <f>(I639/86400)+25569+(-5/24)</f>
        <v>42596.396493055552</v>
      </c>
    </row>
    <row r="640" spans="1:20" ht="28.8" hidden="1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>(E640/D640)</f>
        <v>1.3026085714285716</v>
      </c>
      <c r="P640">
        <f>(E640/L640)</f>
        <v>42.214166666666671</v>
      </c>
      <c r="Q640" t="s">
        <v>8322</v>
      </c>
      <c r="R640" t="s">
        <v>8323</v>
      </c>
      <c r="S640" s="10">
        <f>(J640/86400)+25569+(-5/24)</f>
        <v>42566.232870370368</v>
      </c>
      <c r="T640" s="10">
        <f>(I640/86400)+25569+(-5/24)</f>
        <v>42582.249999999993</v>
      </c>
    </row>
    <row r="641" spans="1:20" ht="43.2" hidden="1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>(E641/D641)</f>
        <v>1.3025</v>
      </c>
      <c r="P641">
        <f>(E641/L641)</f>
        <v>24.421875</v>
      </c>
      <c r="Q641" t="s">
        <v>8328</v>
      </c>
      <c r="R641" t="s">
        <v>8338</v>
      </c>
      <c r="S641" s="10">
        <f>(J641/86400)+25569+(-5/24)</f>
        <v>42502.599293981482</v>
      </c>
      <c r="T641" s="10">
        <f>(I641/86400)+25569+(-5/24)</f>
        <v>42532.599293981482</v>
      </c>
    </row>
    <row r="642" spans="1:20" ht="43.2" hidden="1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>(E642/D642)</f>
        <v>1.3000180000000001</v>
      </c>
      <c r="P642">
        <f>(E642/L642)</f>
        <v>39.157168674698795</v>
      </c>
      <c r="Q642" t="s">
        <v>8319</v>
      </c>
      <c r="R642" t="s">
        <v>8332</v>
      </c>
      <c r="S642" s="10">
        <f>(J642/86400)+25569+(-5/24)</f>
        <v>42554.958379629628</v>
      </c>
      <c r="T642" s="10">
        <f>(I642/86400)+25569+(-5/24)</f>
        <v>42586.957638888889</v>
      </c>
    </row>
    <row r="643" spans="1:20" ht="43.2" hidden="1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>(E643/D643)</f>
        <v>1.3</v>
      </c>
      <c r="P643">
        <f>(E643/L643)</f>
        <v>23.636363636363637</v>
      </c>
      <c r="Q643" t="s">
        <v>8322</v>
      </c>
      <c r="R643" t="s">
        <v>8323</v>
      </c>
      <c r="S643" s="10">
        <f>(J643/86400)+25569+(-5/24)</f>
        <v>42023.42664351852</v>
      </c>
      <c r="T643" s="10">
        <f>(I643/86400)+25569+(-5/24)</f>
        <v>42063.42664351852</v>
      </c>
    </row>
    <row r="644" spans="1:20" hidden="1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>(E644/D644)</f>
        <v>1.3</v>
      </c>
      <c r="P644">
        <f>(E644/L644)</f>
        <v>38.235294117647058</v>
      </c>
      <c r="Q644" t="s">
        <v>8322</v>
      </c>
      <c r="R644" t="s">
        <v>8323</v>
      </c>
      <c r="S644" s="10">
        <f>(J644/86400)+25569+(-5/24)</f>
        <v>41915.22887731481</v>
      </c>
      <c r="T644" s="10">
        <f>(I644/86400)+25569+(-5/24)</f>
        <v>41945.270543981482</v>
      </c>
    </row>
    <row r="645" spans="1:20" ht="43.2" hidden="1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>(E645/D645)</f>
        <v>1.3</v>
      </c>
      <c r="P645">
        <f>(E645/L645)</f>
        <v>50</v>
      </c>
      <c r="Q645" t="s">
        <v>8322</v>
      </c>
      <c r="R645" t="s">
        <v>8323</v>
      </c>
      <c r="S645" s="10">
        <f>(J645/86400)+25569+(-5/24)</f>
        <v>42052.897777777776</v>
      </c>
      <c r="T645" s="10">
        <f>(I645/86400)+25569+(-5/24)</f>
        <v>42111.817361111105</v>
      </c>
    </row>
    <row r="646" spans="1:20" ht="57.6" hidden="1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>(E646/D646)</f>
        <v>1.3</v>
      </c>
      <c r="P646">
        <f>(E646/L646)</f>
        <v>46.428571428571431</v>
      </c>
      <c r="Q646" t="s">
        <v>8322</v>
      </c>
      <c r="R646" t="s">
        <v>8323</v>
      </c>
      <c r="S646" s="10">
        <f>(J646/86400)+25569+(-5/24)</f>
        <v>42053.524745370371</v>
      </c>
      <c r="T646" s="10">
        <f>(I646/86400)+25569+(-5/24)</f>
        <v>42062.999305555553</v>
      </c>
    </row>
    <row r="647" spans="1:20" ht="43.2" hidden="1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>(E647/D647)</f>
        <v>1.3</v>
      </c>
      <c r="P647">
        <f>(E647/L647)</f>
        <v>16.25</v>
      </c>
      <c r="Q647" t="s">
        <v>8322</v>
      </c>
      <c r="R647" t="s">
        <v>8323</v>
      </c>
      <c r="S647" s="10">
        <f>(J647/86400)+25569+(-5/24)</f>
        <v>42661.813206018516</v>
      </c>
      <c r="T647" s="10">
        <f>(I647/86400)+25569+(-5/24)</f>
        <v>42675.813206018516</v>
      </c>
    </row>
    <row r="648" spans="1:20" ht="43.2" hidden="1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>(E648/D648)</f>
        <v>1.3</v>
      </c>
      <c r="P648">
        <f>(E648/L648)</f>
        <v>28.888888888888889</v>
      </c>
      <c r="Q648" t="s">
        <v>8322</v>
      </c>
      <c r="R648" t="s">
        <v>8323</v>
      </c>
      <c r="S648" s="10">
        <f>(J648/86400)+25569+(-5/24)</f>
        <v>42093.578506944446</v>
      </c>
      <c r="T648" s="10">
        <f>(I648/86400)+25569+(-5/24)</f>
        <v>42120.061111111114</v>
      </c>
    </row>
    <row r="649" spans="1:20" ht="28.8" hidden="1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>(E649/D649)</f>
        <v>1.3</v>
      </c>
      <c r="P649">
        <f>(E649/L649)</f>
        <v>3.25</v>
      </c>
      <c r="Q649" t="s">
        <v>8322</v>
      </c>
      <c r="R649" t="s">
        <v>8323</v>
      </c>
      <c r="S649" s="10">
        <f>(J649/86400)+25569+(-5/24)</f>
        <v>42628.640787037039</v>
      </c>
      <c r="T649" s="10">
        <f>(I649/86400)+25569+(-5/24)</f>
        <v>42656.640787037039</v>
      </c>
    </row>
    <row r="650" spans="1:20" ht="28.8" hidden="1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>(E650/D650)</f>
        <v>1.29948</v>
      </c>
      <c r="P650">
        <f>(E650/L650)</f>
        <v>358.97237569060775</v>
      </c>
      <c r="Q650" t="s">
        <v>8330</v>
      </c>
      <c r="R650" t="s">
        <v>8331</v>
      </c>
      <c r="S650" s="10">
        <f>(J650/86400)+25569+(-5/24)</f>
        <v>42219.742395833331</v>
      </c>
      <c r="T650" s="10">
        <f>(I650/86400)+25569+(-5/24)</f>
        <v>42249.742395833331</v>
      </c>
    </row>
    <row r="651" spans="1:20" ht="43.2" hidden="1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>(E651/D651)</f>
        <v>1.2963636363636364</v>
      </c>
      <c r="P651">
        <f>(E651/L651)</f>
        <v>25.464285714285715</v>
      </c>
      <c r="Q651" t="s">
        <v>8322</v>
      </c>
      <c r="R651" t="s">
        <v>8343</v>
      </c>
      <c r="S651" s="10">
        <f>(J651/86400)+25569+(-5/24)</f>
        <v>42445.658645833326</v>
      </c>
      <c r="T651" s="10">
        <f>(I651/86400)+25569+(-5/24)</f>
        <v>42475.658645833326</v>
      </c>
    </row>
    <row r="652" spans="1:20" ht="43.2" hidden="1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>(E652/D652)</f>
        <v>1.2949999999999999</v>
      </c>
      <c r="P652">
        <f>(E652/L652)</f>
        <v>28</v>
      </c>
      <c r="Q652" t="s">
        <v>8319</v>
      </c>
      <c r="R652" t="s">
        <v>8336</v>
      </c>
      <c r="S652" s="10">
        <f>(J652/86400)+25569+(-5/24)</f>
        <v>41393.86613425926</v>
      </c>
      <c r="T652" s="10">
        <f>(I652/86400)+25569+(-5/24)</f>
        <v>41424.791666666664</v>
      </c>
    </row>
    <row r="653" spans="1:20" ht="57.6" hidden="1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>(E653/D653)</f>
        <v>1.2946666666666666</v>
      </c>
      <c r="P653">
        <f>(E653/L653)</f>
        <v>60.6875</v>
      </c>
      <c r="Q653" t="s">
        <v>8322</v>
      </c>
      <c r="R653" t="s">
        <v>8323</v>
      </c>
      <c r="S653" s="10">
        <f>(J653/86400)+25569+(-5/24)</f>
        <v>41922.432256944441</v>
      </c>
      <c r="T653" s="10">
        <f>(I653/86400)+25569+(-5/24)</f>
        <v>41932.040972222218</v>
      </c>
    </row>
    <row r="654" spans="1:20" ht="43.2" hidden="1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>(E654/D654)</f>
        <v>1.2912912912912913</v>
      </c>
      <c r="P654">
        <f>(E654/L654)</f>
        <v>30.714285714285715</v>
      </c>
      <c r="Q654" t="s">
        <v>8322</v>
      </c>
      <c r="R654" t="s">
        <v>8323</v>
      </c>
      <c r="S654" s="10">
        <f>(J654/86400)+25569+(-5/24)</f>
        <v>42308.98297453703</v>
      </c>
      <c r="T654" s="10">
        <f>(I654/86400)+25569+(-5/24)</f>
        <v>42338.729166666664</v>
      </c>
    </row>
    <row r="655" spans="1:20" ht="57.6" hidden="1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>(E655/D655)</f>
        <v>1.2904</v>
      </c>
      <c r="P655">
        <f>(E655/L655)</f>
        <v>38.867469879518069</v>
      </c>
      <c r="Q655" t="s">
        <v>8330</v>
      </c>
      <c r="R655" t="s">
        <v>8331</v>
      </c>
      <c r="S655" s="10">
        <f>(J655/86400)+25569+(-5/24)</f>
        <v>42318.741840277777</v>
      </c>
      <c r="T655" s="10">
        <f>(I655/86400)+25569+(-5/24)</f>
        <v>42334.833333333336</v>
      </c>
    </row>
    <row r="656" spans="1:20" ht="28.8" hidden="1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>(E656/D656)</f>
        <v>1.29</v>
      </c>
      <c r="P656">
        <f>(E656/L656)</f>
        <v>43</v>
      </c>
      <c r="Q656" t="s">
        <v>8322</v>
      </c>
      <c r="R656" t="s">
        <v>8343</v>
      </c>
      <c r="S656" s="10">
        <f>(J656/86400)+25569+(-5/24)</f>
        <v>41877.678287037037</v>
      </c>
      <c r="T656" s="10">
        <f>(I656/86400)+25569+(-5/24)</f>
        <v>41907.678287037037</v>
      </c>
    </row>
    <row r="657" spans="1:20" ht="43.2" hidden="1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>(E657/D657)</f>
        <v>1.2895348837209302</v>
      </c>
      <c r="P657">
        <f>(E657/L657)</f>
        <v>128.95348837209303</v>
      </c>
      <c r="Q657" t="s">
        <v>8325</v>
      </c>
      <c r="R657" t="s">
        <v>8339</v>
      </c>
      <c r="S657" s="10">
        <f>(J657/86400)+25569+(-5/24)</f>
        <v>42496.760601851849</v>
      </c>
      <c r="T657" s="10">
        <f>(I657/86400)+25569+(-5/24)</f>
        <v>42517.760601851849</v>
      </c>
    </row>
    <row r="658" spans="1:20" ht="57.6" hidden="1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>(E658/D658)</f>
        <v>1.28925</v>
      </c>
      <c r="P658">
        <f>(E658/L658)</f>
        <v>53.164948453608247</v>
      </c>
      <c r="Q658" t="s">
        <v>8322</v>
      </c>
      <c r="R658" t="s">
        <v>8335</v>
      </c>
      <c r="S658" s="10">
        <f>(J658/86400)+25569+(-5/24)</f>
        <v>42225.351342592585</v>
      </c>
      <c r="T658" s="10">
        <f>(I658/86400)+25569+(-5/24)</f>
        <v>42270.351342592585</v>
      </c>
    </row>
    <row r="659" spans="1:20" ht="43.2" hidden="1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>(E659/D659)</f>
        <v>1.2891666666666666</v>
      </c>
      <c r="P659">
        <f>(E659/L659)</f>
        <v>64.458333333333329</v>
      </c>
      <c r="Q659" t="s">
        <v>8322</v>
      </c>
      <c r="R659" t="s">
        <v>8343</v>
      </c>
      <c r="S659" s="10">
        <f>(J659/86400)+25569+(-5/24)</f>
        <v>42419.931944444441</v>
      </c>
      <c r="T659" s="10">
        <f>(I659/86400)+25569+(-5/24)</f>
        <v>42444.458333333336</v>
      </c>
    </row>
    <row r="660" spans="1:20" ht="43.2" hidden="1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>(E660/D660)</f>
        <v>1.2875000000000001</v>
      </c>
      <c r="P660">
        <f>(E660/L660)</f>
        <v>64.375</v>
      </c>
      <c r="Q660" t="s">
        <v>8322</v>
      </c>
      <c r="R660" t="s">
        <v>8323</v>
      </c>
      <c r="S660" s="10">
        <f>(J660/86400)+25569+(-5/24)</f>
        <v>41876.607453703698</v>
      </c>
      <c r="T660" s="10">
        <f>(I660/86400)+25569+(-5/24)</f>
        <v>41894.607453703698</v>
      </c>
    </row>
    <row r="661" spans="1:20" ht="43.2" hidden="1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>(E661/D661)</f>
        <v>1.2869999999999999</v>
      </c>
      <c r="P661">
        <f>(E661/L661)</f>
        <v>99.382239382239376</v>
      </c>
      <c r="Q661" t="s">
        <v>8319</v>
      </c>
      <c r="R661" t="s">
        <v>8336</v>
      </c>
      <c r="S661" s="10">
        <f>(J661/86400)+25569+(-5/24)</f>
        <v>41347.959953703699</v>
      </c>
      <c r="T661" s="10">
        <f>(I661/86400)+25569+(-5/24)</f>
        <v>41392.959953703699</v>
      </c>
    </row>
    <row r="662" spans="1:20" ht="43.2" hidden="1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>(E662/D662)</f>
        <v>1.2845</v>
      </c>
      <c r="P662">
        <f>(E662/L662)</f>
        <v>30.951807228915662</v>
      </c>
      <c r="Q662" t="s">
        <v>8322</v>
      </c>
      <c r="R662" t="s">
        <v>8323</v>
      </c>
      <c r="S662" s="10">
        <f>(J662/86400)+25569+(-5/24)</f>
        <v>42571.212268518517</v>
      </c>
      <c r="T662" s="10">
        <f>(I662/86400)+25569+(-5/24)</f>
        <v>42599.212268518517</v>
      </c>
    </row>
    <row r="663" spans="1:20" ht="57.6" hidden="1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>(E663/D663)</f>
        <v>1.2840666000000001</v>
      </c>
      <c r="P663">
        <f>(E663/L663)</f>
        <v>244.11912547528519</v>
      </c>
      <c r="Q663" t="s">
        <v>8315</v>
      </c>
      <c r="R663" t="s">
        <v>8316</v>
      </c>
      <c r="S663" s="10">
        <f>(J663/86400)+25569+(-5/24)</f>
        <v>42340.763784722221</v>
      </c>
      <c r="T663" s="10">
        <f>(I663/86400)+25569+(-5/24)</f>
        <v>42371.763784722221</v>
      </c>
    </row>
    <row r="664" spans="1:20" ht="43.2" hidden="1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>(E664/D664)</f>
        <v>1.2833333333333334</v>
      </c>
      <c r="P664">
        <f>(E664/L664)</f>
        <v>27.5</v>
      </c>
      <c r="Q664" t="s">
        <v>8322</v>
      </c>
      <c r="R664" t="s">
        <v>8323</v>
      </c>
      <c r="S664" s="10">
        <f>(J664/86400)+25569+(-5/24)</f>
        <v>42535.770324074074</v>
      </c>
      <c r="T664" s="10">
        <f>(I664/86400)+25569+(-5/24)</f>
        <v>42595.770324074074</v>
      </c>
    </row>
    <row r="665" spans="1:20" ht="43.2" hidden="1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>(E665/D665)</f>
        <v>1.2829999999999999</v>
      </c>
      <c r="P665">
        <f>(E665/L665)</f>
        <v>183.28571428571428</v>
      </c>
      <c r="Q665" t="s">
        <v>8325</v>
      </c>
      <c r="R665" t="s">
        <v>8337</v>
      </c>
      <c r="S665" s="10">
        <f>(J665/86400)+25569+(-5/24)</f>
        <v>42113.773113425923</v>
      </c>
      <c r="T665" s="10">
        <f>(I665/86400)+25569+(-5/24)</f>
        <v>42173.773113425923</v>
      </c>
    </row>
    <row r="666" spans="1:20" ht="43.2" hidden="1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>(E666/D666)</f>
        <v>1.282</v>
      </c>
      <c r="P666">
        <f>(E666/L666)</f>
        <v>21.366666666666667</v>
      </c>
      <c r="Q666" t="s">
        <v>8319</v>
      </c>
      <c r="R666" t="s">
        <v>8332</v>
      </c>
      <c r="S666" s="10">
        <f>(J666/86400)+25569+(-5/24)</f>
        <v>42691.900995370372</v>
      </c>
      <c r="T666" s="10">
        <f>(I666/86400)+25569+(-5/24)</f>
        <v>42717.124305555553</v>
      </c>
    </row>
    <row r="667" spans="1:20" ht="43.2" hidden="1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>(E667/D667)</f>
        <v>1.2809523809523808</v>
      </c>
      <c r="P667">
        <f>(E667/L667)</f>
        <v>45.593220338983052</v>
      </c>
      <c r="Q667" t="s">
        <v>8319</v>
      </c>
      <c r="R667" t="s">
        <v>8327</v>
      </c>
      <c r="S667" s="10">
        <f>(J667/86400)+25569+(-5/24)</f>
        <v>42039.670046296298</v>
      </c>
      <c r="T667" s="10">
        <f>(I667/86400)+25569+(-5/24)</f>
        <v>42069.670046296298</v>
      </c>
    </row>
    <row r="668" spans="1:20" ht="43.2" hidden="1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>(E668/D668)</f>
        <v>1.2806</v>
      </c>
      <c r="P668">
        <f>(E668/L668)</f>
        <v>72.76136363636364</v>
      </c>
      <c r="Q668" t="s">
        <v>8322</v>
      </c>
      <c r="R668" t="s">
        <v>8323</v>
      </c>
      <c r="S668" s="10">
        <f>(J668/86400)+25569+(-5/24)</f>
        <v>42144.365474537037</v>
      </c>
      <c r="T668" s="10">
        <f>(I668/86400)+25569+(-5/24)</f>
        <v>42165.957638888889</v>
      </c>
    </row>
    <row r="669" spans="1:20" ht="28.8" hidden="1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>(E669/D669)</f>
        <v>1.2802667999999999</v>
      </c>
      <c r="P669">
        <f>(E669/L669)</f>
        <v>75.133028169014082</v>
      </c>
      <c r="Q669" t="s">
        <v>8317</v>
      </c>
      <c r="R669" t="s">
        <v>8318</v>
      </c>
      <c r="S669" s="10">
        <f>(J669/86400)+25569+(-5/24)</f>
        <v>41572.750162037039</v>
      </c>
      <c r="T669" s="10">
        <f>(I669/86400)+25569+(-5/24)</f>
        <v>41608.959722222222</v>
      </c>
    </row>
    <row r="670" spans="1:20" ht="43.2" hidden="1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>(E670/D670)</f>
        <v>1.2801818181818181</v>
      </c>
      <c r="P670">
        <f>(E670/L670)</f>
        <v>118.33613445378151</v>
      </c>
      <c r="Q670" t="s">
        <v>8325</v>
      </c>
      <c r="R670" t="s">
        <v>8339</v>
      </c>
      <c r="S670" s="10">
        <f>(J670/86400)+25569+(-5/24)</f>
        <v>42196.72033564814</v>
      </c>
      <c r="T670" s="10">
        <f>(I670/86400)+25569+(-5/24)</f>
        <v>42226.72033564814</v>
      </c>
    </row>
    <row r="671" spans="1:20" ht="43.2" hidden="1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>(E671/D671)</f>
        <v>1.28</v>
      </c>
      <c r="P671">
        <f>(E671/L671)</f>
        <v>492.30769230769232</v>
      </c>
      <c r="Q671" t="s">
        <v>8328</v>
      </c>
      <c r="R671" t="s">
        <v>8338</v>
      </c>
      <c r="S671" s="10">
        <f>(J671/86400)+25569+(-5/24)</f>
        <v>42019.381840277776</v>
      </c>
      <c r="T671" s="10">
        <f>(I671/86400)+25569+(-5/24)</f>
        <v>42049.381840277776</v>
      </c>
    </row>
    <row r="672" spans="1:20" ht="57.6" hidden="1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>(E672/D672)</f>
        <v>1.28</v>
      </c>
      <c r="P672">
        <f>(E672/L672)</f>
        <v>37.647058823529413</v>
      </c>
      <c r="Q672" t="s">
        <v>8319</v>
      </c>
      <c r="R672" t="s">
        <v>8336</v>
      </c>
      <c r="S672" s="10">
        <f>(J672/86400)+25569+(-5/24)</f>
        <v>40893.784629629627</v>
      </c>
      <c r="T672" s="10">
        <f>(I672/86400)+25569+(-5/24)</f>
        <v>40933.784629629627</v>
      </c>
    </row>
    <row r="673" spans="1:20" ht="43.2" hidden="1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>(E673/D673)</f>
        <v>1.28</v>
      </c>
      <c r="P673">
        <f>(E673/L673)</f>
        <v>37.647058823529413</v>
      </c>
      <c r="Q673" t="s">
        <v>8322</v>
      </c>
      <c r="R673" t="s">
        <v>8343</v>
      </c>
      <c r="S673" s="10">
        <f>(J673/86400)+25569+(-5/24)</f>
        <v>41912.442395833328</v>
      </c>
      <c r="T673" s="10">
        <f>(I673/86400)+25569+(-5/24)</f>
        <v>41924.999305555553</v>
      </c>
    </row>
    <row r="674" spans="1:20" ht="57.6" hidden="1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>(E674/D674)</f>
        <v>1.28</v>
      </c>
      <c r="P674">
        <f>(E674/L674)</f>
        <v>51.891891891891895</v>
      </c>
      <c r="Q674" t="s">
        <v>8322</v>
      </c>
      <c r="R674" t="s">
        <v>8335</v>
      </c>
      <c r="S674" s="10">
        <f>(J674/86400)+25569+(-5/24)</f>
        <v>42253.479710648149</v>
      </c>
      <c r="T674" s="10">
        <f>(I674/86400)+25569+(-5/24)</f>
        <v>42283.479710648149</v>
      </c>
    </row>
    <row r="675" spans="1:20" ht="43.2" hidden="1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>(E675/D675)</f>
        <v>1.28</v>
      </c>
      <c r="P675">
        <f>(E675/L675)</f>
        <v>60.952380952380949</v>
      </c>
      <c r="Q675" t="s">
        <v>8322</v>
      </c>
      <c r="R675" t="s">
        <v>8323</v>
      </c>
      <c r="S675" s="10">
        <f>(J675/86400)+25569+(-5/24)</f>
        <v>42590.695925925924</v>
      </c>
      <c r="T675" s="10">
        <f>(I675/86400)+25569+(-5/24)</f>
        <v>42606.695925925924</v>
      </c>
    </row>
    <row r="676" spans="1:20" hidden="1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>(E676/D676)</f>
        <v>1.28</v>
      </c>
      <c r="P676">
        <f>(E676/L676)</f>
        <v>49.230769230769234</v>
      </c>
      <c r="Q676" t="s">
        <v>8322</v>
      </c>
      <c r="R676" t="s">
        <v>8323</v>
      </c>
      <c r="S676" s="10">
        <f>(J676/86400)+25569+(-5/24)</f>
        <v>42521.44599537037</v>
      </c>
      <c r="T676" s="10">
        <f>(I676/86400)+25569+(-5/24)</f>
        <v>42551.44599537037</v>
      </c>
    </row>
    <row r="677" spans="1:20" ht="28.8" hidden="1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>(E677/D677)</f>
        <v>1.2796000000000001</v>
      </c>
      <c r="P677">
        <f>(E677/L677)</f>
        <v>186.80291970802921</v>
      </c>
      <c r="Q677" t="s">
        <v>8322</v>
      </c>
      <c r="R677" t="s">
        <v>8323</v>
      </c>
      <c r="S677" s="10">
        <f>(J677/86400)+25569+(-5/24)</f>
        <v>42020.492233796293</v>
      </c>
      <c r="T677" s="10">
        <f>(I677/86400)+25569+(-5/24)</f>
        <v>42064.999305555553</v>
      </c>
    </row>
    <row r="678" spans="1:20" ht="43.2" hidden="1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>(E678/D678)</f>
        <v>1.2795000000000001</v>
      </c>
      <c r="P678">
        <f>(E678/L678)</f>
        <v>90.744680851063833</v>
      </c>
      <c r="Q678" t="s">
        <v>8322</v>
      </c>
      <c r="R678" t="s">
        <v>8323</v>
      </c>
      <c r="S678" s="10">
        <f>(J678/86400)+25569+(-5/24)</f>
        <v>42157.857361111113</v>
      </c>
      <c r="T678" s="10">
        <f>(I678/86400)+25569+(-5/24)</f>
        <v>42200.791666666664</v>
      </c>
    </row>
    <row r="679" spans="1:20" ht="43.2" hidden="1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>(E679/D679)</f>
        <v>1.2786666666666666</v>
      </c>
      <c r="P679">
        <f>(E679/L679)</f>
        <v>34.25</v>
      </c>
      <c r="Q679" t="s">
        <v>8322</v>
      </c>
      <c r="R679" t="s">
        <v>8323</v>
      </c>
      <c r="S679" s="10">
        <f>(J679/86400)+25569+(-5/24)</f>
        <v>41781.64675925926</v>
      </c>
      <c r="T679" s="10">
        <f>(I679/86400)+25569+(-5/24)</f>
        <v>41811.64675925926</v>
      </c>
    </row>
    <row r="680" spans="1:20" ht="43.2" hidden="1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>(E680/D680)</f>
        <v>1.2782222222222221</v>
      </c>
      <c r="P680">
        <f>(E680/L680)</f>
        <v>57.52</v>
      </c>
      <c r="Q680" t="s">
        <v>8322</v>
      </c>
      <c r="R680" t="s">
        <v>8323</v>
      </c>
      <c r="S680" s="10">
        <f>(J680/86400)+25569+(-5/24)</f>
        <v>42590.264351851853</v>
      </c>
      <c r="T680" s="10">
        <f>(I680/86400)+25569+(-5/24)</f>
        <v>42620.264351851853</v>
      </c>
    </row>
    <row r="681" spans="1:20" ht="43.2" hidden="1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(E681/D681)</f>
        <v>1.278</v>
      </c>
      <c r="P681">
        <f>(E681/L681)</f>
        <v>29.045454545454547</v>
      </c>
      <c r="Q681" t="s">
        <v>8322</v>
      </c>
      <c r="R681" t="s">
        <v>8323</v>
      </c>
      <c r="S681" s="10">
        <f>(J681/86400)+25569+(-5/24)</f>
        <v>42789.25409722222</v>
      </c>
      <c r="T681" s="10">
        <f>(I681/86400)+25569+(-5/24)</f>
        <v>42825.749305555553</v>
      </c>
    </row>
    <row r="682" spans="1:20" ht="43.2" hidden="1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>(E682/D682)</f>
        <v>1.2775000000000001</v>
      </c>
      <c r="P682">
        <f>(E682/L682)</f>
        <v>117.92307692307692</v>
      </c>
      <c r="Q682" t="s">
        <v>8325</v>
      </c>
      <c r="R682" t="s">
        <v>8326</v>
      </c>
      <c r="S682" s="10">
        <f>(J682/86400)+25569+(-5/24)</f>
        <v>40504.922835648147</v>
      </c>
      <c r="T682" s="10">
        <f>(I682/86400)+25569+(-5/24)</f>
        <v>40534.922835648147</v>
      </c>
    </row>
    <row r="683" spans="1:20" ht="43.2" hidden="1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>(E683/D683)</f>
        <v>1.2775000000000001</v>
      </c>
      <c r="P683">
        <f>(E683/L683)</f>
        <v>38.712121212121211</v>
      </c>
      <c r="Q683" t="s">
        <v>8322</v>
      </c>
      <c r="R683" t="s">
        <v>8323</v>
      </c>
      <c r="S683" s="10">
        <f>(J683/86400)+25569+(-5/24)</f>
        <v>42149.732083333329</v>
      </c>
      <c r="T683" s="10">
        <f>(I683/86400)+25569+(-5/24)</f>
        <v>42179.732083333329</v>
      </c>
    </row>
    <row r="684" spans="1:20" ht="28.8" hidden="1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>(E684/D684)</f>
        <v>1.2774000000000001</v>
      </c>
      <c r="P684">
        <f>(E684/L684)</f>
        <v>63.87</v>
      </c>
      <c r="Q684" t="s">
        <v>8315</v>
      </c>
      <c r="R684" t="s">
        <v>8324</v>
      </c>
      <c r="S684" s="10">
        <f>(J684/86400)+25569+(-5/24)</f>
        <v>42108.330115740733</v>
      </c>
      <c r="T684" s="10">
        <f>(I684/86400)+25569+(-5/24)</f>
        <v>42138.330115740733</v>
      </c>
    </row>
    <row r="685" spans="1:20" ht="43.2" hidden="1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>(E685/D685)</f>
        <v>1.2757571428571428</v>
      </c>
      <c r="P685">
        <f>(E685/L685)</f>
        <v>37.209583333333335</v>
      </c>
      <c r="Q685" t="s">
        <v>8322</v>
      </c>
      <c r="R685" t="s">
        <v>8323</v>
      </c>
      <c r="S685" s="10">
        <f>(J685/86400)+25569+(-5/24)</f>
        <v>42693.534270833326</v>
      </c>
      <c r="T685" s="10">
        <f>(I685/86400)+25569+(-5/24)</f>
        <v>42718.534270833326</v>
      </c>
    </row>
    <row r="686" spans="1:20" ht="43.2" hidden="1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>(E686/D686)</f>
        <v>1.2753666666666665</v>
      </c>
      <c r="P686">
        <f>(E686/L686)</f>
        <v>45.548809523809524</v>
      </c>
      <c r="Q686" t="s">
        <v>8319</v>
      </c>
      <c r="R686" t="s">
        <v>8336</v>
      </c>
      <c r="S686" s="10">
        <f>(J686/86400)+25569+(-5/24)</f>
        <v>41036.738136574073</v>
      </c>
      <c r="T686" s="10">
        <f>(I686/86400)+25569+(-5/24)</f>
        <v>41066.738136574073</v>
      </c>
    </row>
    <row r="687" spans="1:20" ht="43.2" hidden="1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>(E687/D687)</f>
        <v>1.2749999999999999</v>
      </c>
      <c r="P687">
        <f>(E687/L687)</f>
        <v>129.1139240506329</v>
      </c>
      <c r="Q687" t="s">
        <v>8319</v>
      </c>
      <c r="R687" t="s">
        <v>8336</v>
      </c>
      <c r="S687" s="10">
        <f>(J687/86400)+25569+(-5/24)</f>
        <v>41257.742048611108</v>
      </c>
      <c r="T687" s="10">
        <f>(I687/86400)+25569+(-5/24)</f>
        <v>41287.742048611108</v>
      </c>
    </row>
    <row r="688" spans="1:20" ht="43.2" hidden="1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>(E688/D688)</f>
        <v>1.2749999999999999</v>
      </c>
      <c r="P688">
        <f>(E688/L688)</f>
        <v>47.222222222222221</v>
      </c>
      <c r="Q688" t="s">
        <v>8322</v>
      </c>
      <c r="R688" t="s">
        <v>8323</v>
      </c>
      <c r="S688" s="10">
        <f>(J688/86400)+25569+(-5/24)</f>
        <v>42443.594027777777</v>
      </c>
      <c r="T688" s="10">
        <f>(I688/86400)+25569+(-5/24)</f>
        <v>42473.594027777777</v>
      </c>
    </row>
    <row r="689" spans="1:20" ht="43.2" hidden="1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>(E689/D689)</f>
        <v>1.2749999999999999</v>
      </c>
      <c r="P689">
        <f>(E689/L689)</f>
        <v>82.258064516129039</v>
      </c>
      <c r="Q689" t="s">
        <v>8322</v>
      </c>
      <c r="R689" t="s">
        <v>8323</v>
      </c>
      <c r="S689" s="10">
        <f>(J689/86400)+25569+(-5/24)</f>
        <v>42125.439201388886</v>
      </c>
      <c r="T689" s="10">
        <f>(I689/86400)+25569+(-5/24)</f>
        <v>42150.439201388886</v>
      </c>
    </row>
    <row r="690" spans="1:20" ht="43.2" hidden="1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>(E690/D690)</f>
        <v>1.2734117647058822</v>
      </c>
      <c r="P690">
        <f>(E690/L690)</f>
        <v>44.912863070539416</v>
      </c>
      <c r="Q690" t="s">
        <v>8325</v>
      </c>
      <c r="R690" t="s">
        <v>8337</v>
      </c>
      <c r="S690" s="10">
        <f>(J690/86400)+25569+(-5/24)</f>
        <v>42427.75641203703</v>
      </c>
      <c r="T690" s="10">
        <f>(I690/86400)+25569+(-5/24)</f>
        <v>42467.714745370373</v>
      </c>
    </row>
    <row r="691" spans="1:20" ht="43.2" hidden="1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>(E691/D691)</f>
        <v>1.273042</v>
      </c>
      <c r="P691">
        <f>(E691/L691)</f>
        <v>69.56513661202186</v>
      </c>
      <c r="Q691" t="s">
        <v>8322</v>
      </c>
      <c r="R691" t="s">
        <v>8323</v>
      </c>
      <c r="S691" s="10">
        <f>(J691/86400)+25569+(-5/24)</f>
        <v>41871.547361111108</v>
      </c>
      <c r="T691" s="10">
        <f>(I691/86400)+25569+(-5/24)</f>
        <v>41901.547361111108</v>
      </c>
    </row>
    <row r="692" spans="1:20" ht="43.2" hidden="1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>(E692/D692)</f>
        <v>1.2729999999999999</v>
      </c>
      <c r="P692">
        <f>(E692/L692)</f>
        <v>45.464285714285715</v>
      </c>
      <c r="Q692" t="s">
        <v>8319</v>
      </c>
      <c r="R692" t="s">
        <v>8320</v>
      </c>
      <c r="S692" s="10">
        <f>(J692/86400)+25569+(-5/24)</f>
        <v>40679.534733796296</v>
      </c>
      <c r="T692" s="10">
        <f>(I692/86400)+25569+(-5/24)</f>
        <v>40694.544444444444</v>
      </c>
    </row>
    <row r="693" spans="1:20" ht="43.2" hidden="1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>(E693/D693)</f>
        <v>1.2725</v>
      </c>
      <c r="P693">
        <f>(E693/L693)</f>
        <v>72.714285714285708</v>
      </c>
      <c r="Q693" t="s">
        <v>8322</v>
      </c>
      <c r="R693" t="s">
        <v>8323</v>
      </c>
      <c r="S693" s="10">
        <f>(J693/86400)+25569+(-5/24)</f>
        <v>41988.621608796289</v>
      </c>
      <c r="T693" s="10">
        <f>(I693/86400)+25569+(-5/24)</f>
        <v>42045.999305555553</v>
      </c>
    </row>
    <row r="694" spans="1:20" ht="43.2" hidden="1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>(E694/D694)</f>
        <v>1.272</v>
      </c>
      <c r="P694">
        <f>(E694/L694)</f>
        <v>37.411764705882355</v>
      </c>
      <c r="Q694" t="s">
        <v>8325</v>
      </c>
      <c r="R694" t="s">
        <v>8326</v>
      </c>
      <c r="S694" s="10">
        <f>(J694/86400)+25569+(-5/24)</f>
        <v>40730.688020833331</v>
      </c>
      <c r="T694" s="10">
        <f>(I694/86400)+25569+(-5/24)</f>
        <v>40790.688020833331</v>
      </c>
    </row>
    <row r="695" spans="1:20" ht="43.2" hidden="1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>(E695/D695)</f>
        <v>1.272</v>
      </c>
      <c r="P695">
        <f>(E695/L695)</f>
        <v>50.88</v>
      </c>
      <c r="Q695" t="s">
        <v>8322</v>
      </c>
      <c r="R695" t="s">
        <v>8335</v>
      </c>
      <c r="S695" s="10">
        <f>(J695/86400)+25569+(-5/24)</f>
        <v>42227.836331018516</v>
      </c>
      <c r="T695" s="10">
        <f>(I695/86400)+25569+(-5/24)</f>
        <v>42257.836331018516</v>
      </c>
    </row>
    <row r="696" spans="1:20" ht="57.6" hidden="1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>(E696/D696)</f>
        <v>1.2716666666666667</v>
      </c>
      <c r="P696">
        <f>(E696/L696)</f>
        <v>21.194444444444443</v>
      </c>
      <c r="Q696" t="s">
        <v>8325</v>
      </c>
      <c r="R696" t="s">
        <v>8326</v>
      </c>
      <c r="S696" s="10">
        <f>(J696/86400)+25569+(-5/24)</f>
        <v>41663.36100694444</v>
      </c>
      <c r="T696" s="10">
        <f>(I696/86400)+25569+(-5/24)</f>
        <v>41693.36100694444</v>
      </c>
    </row>
    <row r="697" spans="1:20" ht="43.2" hidden="1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>(E697/D697)</f>
        <v>1.2715000000000001</v>
      </c>
      <c r="P697">
        <f>(E697/L697)</f>
        <v>80.730158730158735</v>
      </c>
      <c r="Q697" t="s">
        <v>8322</v>
      </c>
      <c r="R697" t="s">
        <v>8323</v>
      </c>
      <c r="S697" s="10">
        <f>(J697/86400)+25569+(-5/24)</f>
        <v>41799.47756944444</v>
      </c>
      <c r="T697" s="10">
        <f>(I697/86400)+25569+(-5/24)</f>
        <v>41826.875</v>
      </c>
    </row>
    <row r="698" spans="1:20" ht="43.2" hidden="1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>(E698/D698)</f>
        <v>1.2714285714285714</v>
      </c>
      <c r="P698">
        <f>(E698/L698)</f>
        <v>72.950819672131146</v>
      </c>
      <c r="Q698" t="s">
        <v>8322</v>
      </c>
      <c r="R698" t="s">
        <v>8323</v>
      </c>
      <c r="S698" s="10">
        <f>(J698/86400)+25569+(-5/24)</f>
        <v>42419.810763888883</v>
      </c>
      <c r="T698" s="10">
        <f>(I698/86400)+25569+(-5/24)</f>
        <v>42479.769097222219</v>
      </c>
    </row>
    <row r="699" spans="1:20" ht="43.2" hidden="1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>(E699/D699)</f>
        <v>1.27</v>
      </c>
      <c r="P699">
        <f>(E699/L699)</f>
        <v>40.268292682926827</v>
      </c>
      <c r="Q699" t="s">
        <v>8325</v>
      </c>
      <c r="R699" t="s">
        <v>8326</v>
      </c>
      <c r="S699" s="10">
        <f>(J699/86400)+25569+(-5/24)</f>
        <v>41724.568206018514</v>
      </c>
      <c r="T699" s="10">
        <f>(I699/86400)+25569+(-5/24)</f>
        <v>41754.568206018514</v>
      </c>
    </row>
    <row r="700" spans="1:20" ht="28.8" hidden="1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>(E700/D700)</f>
        <v>1.27</v>
      </c>
      <c r="P700">
        <f>(E700/L700)</f>
        <v>48.846153846153847</v>
      </c>
      <c r="Q700" t="s">
        <v>8319</v>
      </c>
      <c r="R700" t="s">
        <v>8336</v>
      </c>
      <c r="S700" s="10">
        <f>(J700/86400)+25569+(-5/24)</f>
        <v>41402.350486111107</v>
      </c>
      <c r="T700" s="10">
        <f>(I700/86400)+25569+(-5/24)</f>
        <v>41462.350486111107</v>
      </c>
    </row>
    <row r="701" spans="1:20" ht="43.2" hidden="1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>(E701/D701)</f>
        <v>1.27</v>
      </c>
      <c r="P701">
        <f>(E701/L701)</f>
        <v>25.4</v>
      </c>
      <c r="Q701" t="s">
        <v>8322</v>
      </c>
      <c r="R701" t="s">
        <v>8323</v>
      </c>
      <c r="S701" s="10">
        <f>(J701/86400)+25569+(-5/24)</f>
        <v>42401.736886574072</v>
      </c>
      <c r="T701" s="10">
        <f>(I701/86400)+25569+(-5/24)</f>
        <v>42418.687499999993</v>
      </c>
    </row>
    <row r="702" spans="1:20" ht="43.2" hidden="1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>(E702/D702)</f>
        <v>1.2692857142857144</v>
      </c>
      <c r="P702">
        <f>(E702/L702)</f>
        <v>59.233333333333334</v>
      </c>
      <c r="Q702" t="s">
        <v>8319</v>
      </c>
      <c r="R702" t="s">
        <v>8320</v>
      </c>
      <c r="S702" s="10">
        <f>(J702/86400)+25569+(-5/24)</f>
        <v>41495.484293981477</v>
      </c>
      <c r="T702" s="10">
        <f>(I702/86400)+25569+(-5/24)</f>
        <v>41526.957638888889</v>
      </c>
    </row>
    <row r="703" spans="1:20" ht="43.2" hidden="1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>(E703/D703)</f>
        <v>1.268842105263158</v>
      </c>
      <c r="P703">
        <f>(E703/L703)</f>
        <v>117.6</v>
      </c>
      <c r="Q703" t="s">
        <v>8315</v>
      </c>
      <c r="R703" t="s">
        <v>8316</v>
      </c>
      <c r="S703" s="10">
        <f>(J703/86400)+25569+(-5/24)</f>
        <v>41863.221458333333</v>
      </c>
      <c r="T703" s="10">
        <f>(I703/86400)+25569+(-5/24)</f>
        <v>41898.221458333333</v>
      </c>
    </row>
    <row r="704" spans="1:20" ht="43.2" hidden="1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>(E704/D704)</f>
        <v>1.2686868686868686</v>
      </c>
      <c r="P704">
        <f>(E704/L704)</f>
        <v>62.8</v>
      </c>
      <c r="Q704" t="s">
        <v>8315</v>
      </c>
      <c r="R704" t="s">
        <v>8316</v>
      </c>
      <c r="S704" s="10">
        <f>(J704/86400)+25569+(-5/24)</f>
        <v>42115.645555555551</v>
      </c>
      <c r="T704" s="10">
        <f>(I704/86400)+25569+(-5/24)</f>
        <v>42148.645555555551</v>
      </c>
    </row>
    <row r="705" spans="1:20" ht="43.2" hidden="1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>(E705/D705)</f>
        <v>1.2685294117647059</v>
      </c>
      <c r="P705">
        <f>(E705/L705)</f>
        <v>52.597560975609753</v>
      </c>
      <c r="Q705" t="s">
        <v>8319</v>
      </c>
      <c r="R705" t="s">
        <v>8327</v>
      </c>
      <c r="S705" s="10">
        <f>(J705/86400)+25569+(-5/24)</f>
        <v>41681.862245370365</v>
      </c>
      <c r="T705" s="10">
        <f>(I705/86400)+25569+(-5/24)</f>
        <v>41709.082638888889</v>
      </c>
    </row>
    <row r="706" spans="1:20" ht="43.2" hidden="1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>(E706/D706)</f>
        <v>1.2684</v>
      </c>
      <c r="P706">
        <f>(E706/L706)</f>
        <v>57.654545454545456</v>
      </c>
      <c r="Q706" t="s">
        <v>8325</v>
      </c>
      <c r="R706" t="s">
        <v>8337</v>
      </c>
      <c r="S706" s="10">
        <f>(J706/86400)+25569+(-5/24)</f>
        <v>41099.534467592588</v>
      </c>
      <c r="T706" s="10">
        <f>(I706/86400)+25569+(-5/24)</f>
        <v>41115.534467592588</v>
      </c>
    </row>
    <row r="707" spans="1:20" ht="28.8" hidden="1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>(E707/D707)</f>
        <v>1.2682285714285715</v>
      </c>
      <c r="P707">
        <f>(E707/L707)</f>
        <v>1644</v>
      </c>
      <c r="Q707" t="s">
        <v>8315</v>
      </c>
      <c r="R707" t="s">
        <v>8321</v>
      </c>
      <c r="S707" s="10">
        <f>(J707/86400)+25569+(-5/24)</f>
        <v>41891.485046296293</v>
      </c>
      <c r="T707" s="10">
        <f>(I707/86400)+25569+(-5/24)</f>
        <v>41926.485046296293</v>
      </c>
    </row>
    <row r="708" spans="1:20" ht="43.2" hidden="1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>(E708/D708)</f>
        <v>1.26732</v>
      </c>
      <c r="P708">
        <f>(E708/L708)</f>
        <v>96.300911854103347</v>
      </c>
      <c r="Q708" t="s">
        <v>8322</v>
      </c>
      <c r="R708" t="s">
        <v>8335</v>
      </c>
      <c r="S708" s="10">
        <f>(J708/86400)+25569+(-5/24)</f>
        <v>41466.576898148145</v>
      </c>
      <c r="T708" s="10">
        <f>(I708/86400)+25569+(-5/24)</f>
        <v>41502.290972222218</v>
      </c>
    </row>
    <row r="709" spans="1:20" ht="43.2" hidden="1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>(E709/D709)</f>
        <v>1.266</v>
      </c>
      <c r="P709">
        <f>(E709/L709)</f>
        <v>22.607142857142858</v>
      </c>
      <c r="Q709" t="s">
        <v>8322</v>
      </c>
      <c r="R709" t="s">
        <v>8323</v>
      </c>
      <c r="S709" s="10">
        <f>(J709/86400)+25569+(-5/24)</f>
        <v>42503.331643518519</v>
      </c>
      <c r="T709" s="10">
        <f>(I709/86400)+25569+(-5/24)</f>
        <v>42548.583333333336</v>
      </c>
    </row>
    <row r="710" spans="1:20" hidden="1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>(E710/D710)</f>
        <v>1.2648920000000001</v>
      </c>
      <c r="P710">
        <f>(E710/L710)</f>
        <v>64.535306122448986</v>
      </c>
      <c r="Q710" t="s">
        <v>8319</v>
      </c>
      <c r="R710" t="s">
        <v>8320</v>
      </c>
      <c r="S710" s="10">
        <f>(J710/86400)+25569+(-5/24)</f>
        <v>41924.787766203699</v>
      </c>
      <c r="T710" s="10">
        <f>(I710/86400)+25569+(-5/24)</f>
        <v>41969.829432870371</v>
      </c>
    </row>
    <row r="711" spans="1:20" ht="43.2" hidden="1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>(E711/D711)</f>
        <v>1.2628571428571429</v>
      </c>
      <c r="P711">
        <f>(E711/L711)</f>
        <v>147.33333333333334</v>
      </c>
      <c r="Q711" t="s">
        <v>8322</v>
      </c>
      <c r="R711" t="s">
        <v>8323</v>
      </c>
      <c r="S711" s="10">
        <f>(J711/86400)+25569+(-5/24)</f>
        <v>42489.411192129628</v>
      </c>
      <c r="T711" s="10">
        <f>(I711/86400)+25569+(-5/24)</f>
        <v>42500.261805555558</v>
      </c>
    </row>
    <row r="712" spans="1:20" ht="28.8" hidden="1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>(E712/D712)</f>
        <v>1.2625</v>
      </c>
      <c r="P712">
        <f>(E712/L712)</f>
        <v>53.723404255319146</v>
      </c>
      <c r="Q712" t="s">
        <v>8322</v>
      </c>
      <c r="R712" t="s">
        <v>8323</v>
      </c>
      <c r="S712" s="10">
        <f>(J712/86400)+25569+(-5/24)</f>
        <v>41829.587395833332</v>
      </c>
      <c r="T712" s="10">
        <f>(I712/86400)+25569+(-5/24)</f>
        <v>41859.587395833332</v>
      </c>
    </row>
    <row r="713" spans="1:20" ht="43.2" hidden="1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>(E713/D713)</f>
        <v>1.262</v>
      </c>
      <c r="P713">
        <f>(E713/L713)</f>
        <v>17.527777777777779</v>
      </c>
      <c r="Q713" t="s">
        <v>8322</v>
      </c>
      <c r="R713" t="s">
        <v>8323</v>
      </c>
      <c r="S713" s="10">
        <f>(J713/86400)+25569+(-5/24)</f>
        <v>42480.271527777775</v>
      </c>
      <c r="T713" s="10">
        <f>(I713/86400)+25569+(-5/24)</f>
        <v>42510.271527777775</v>
      </c>
    </row>
    <row r="714" spans="1:20" ht="57.6" hidden="1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>(E714/D714)</f>
        <v>1.262</v>
      </c>
      <c r="P714">
        <f>(E714/L714)</f>
        <v>78.875</v>
      </c>
      <c r="Q714" t="s">
        <v>8322</v>
      </c>
      <c r="R714" t="s">
        <v>8323</v>
      </c>
      <c r="S714" s="10">
        <f>(J714/86400)+25569+(-5/24)</f>
        <v>42289.552858796298</v>
      </c>
      <c r="T714" s="10">
        <f>(I714/86400)+25569+(-5/24)</f>
        <v>42319.594525462962</v>
      </c>
    </row>
    <row r="715" spans="1:20" ht="28.8" hidden="1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>(E715/D715)</f>
        <v>1.2616666666666667</v>
      </c>
      <c r="P715">
        <f>(E715/L715)</f>
        <v>47.911392405063289</v>
      </c>
      <c r="Q715" t="s">
        <v>8315</v>
      </c>
      <c r="R715" t="s">
        <v>8316</v>
      </c>
      <c r="S715" s="10">
        <f>(J715/86400)+25569+(-5/24)</f>
        <v>40215.710717592592</v>
      </c>
      <c r="T715" s="10">
        <f>(I715/86400)+25569+(-5/24)</f>
        <v>40252.704861111109</v>
      </c>
    </row>
    <row r="716" spans="1:20" ht="43.2" hidden="1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>(E716/D716)</f>
        <v>1.2616000000000001</v>
      </c>
      <c r="P716">
        <f>(E716/L716)</f>
        <v>88.845070422535215</v>
      </c>
      <c r="Q716" t="s">
        <v>8325</v>
      </c>
      <c r="R716" t="s">
        <v>8337</v>
      </c>
      <c r="S716" s="10">
        <f>(J716/86400)+25569+(-5/24)</f>
        <v>42548.86782407407</v>
      </c>
      <c r="T716" s="10">
        <f>(I716/86400)+25569+(-5/24)</f>
        <v>42578.86782407407</v>
      </c>
    </row>
    <row r="717" spans="1:20" ht="43.2" hidden="1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>(E717/D717)</f>
        <v>1.2614444444444444</v>
      </c>
      <c r="P717">
        <f>(E717/L717)</f>
        <v>61.701086956521742</v>
      </c>
      <c r="Q717" t="s">
        <v>8319</v>
      </c>
      <c r="R717" t="s">
        <v>8320</v>
      </c>
      <c r="S717" s="10">
        <f>(J717/86400)+25569+(-5/24)</f>
        <v>41888.795983796292</v>
      </c>
      <c r="T717" s="10">
        <f>(I717/86400)+25569+(-5/24)</f>
        <v>41918.795983796292</v>
      </c>
    </row>
    <row r="718" spans="1:20" ht="43.2" hidden="1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>(E718/D718)</f>
        <v>1.26125</v>
      </c>
      <c r="P718">
        <f>(E718/L718)</f>
        <v>84.083333333333329</v>
      </c>
      <c r="Q718" t="s">
        <v>8319</v>
      </c>
      <c r="R718" t="s">
        <v>8341</v>
      </c>
      <c r="S718" s="10">
        <f>(J718/86400)+25569+(-5/24)</f>
        <v>41107.640810185185</v>
      </c>
      <c r="T718" s="10">
        <f>(I718/86400)+25569+(-5/24)</f>
        <v>41137.640810185185</v>
      </c>
    </row>
    <row r="719" spans="1:20" ht="43.2" hidden="1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>(E719/D719)</f>
        <v>1.2611835600000001</v>
      </c>
      <c r="P719">
        <f>(E719/L719)</f>
        <v>64.570118779438872</v>
      </c>
      <c r="Q719" t="s">
        <v>8315</v>
      </c>
      <c r="R719" t="s">
        <v>8316</v>
      </c>
      <c r="S719" s="10">
        <f>(J719/86400)+25569+(-5/24)</f>
        <v>41744.08253472222</v>
      </c>
      <c r="T719" s="10">
        <f>(I719/86400)+25569+(-5/24)</f>
        <v>41774.08253472222</v>
      </c>
    </row>
    <row r="720" spans="1:20" ht="43.2" hidden="1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>(E720/D720)</f>
        <v>1.2602</v>
      </c>
      <c r="P720">
        <f>(E720/L720)</f>
        <v>88.74647887323944</v>
      </c>
      <c r="Q720" t="s">
        <v>8319</v>
      </c>
      <c r="R720" t="s">
        <v>8320</v>
      </c>
      <c r="S720" s="10">
        <f>(J720/86400)+25569+(-5/24)</f>
        <v>42096.424872685187</v>
      </c>
      <c r="T720" s="10">
        <f>(I720/86400)+25569+(-5/24)</f>
        <v>42126.424872685187</v>
      </c>
    </row>
    <row r="721" spans="1:20" ht="43.2" hidden="1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>(E721/D721)</f>
        <v>1.26</v>
      </c>
      <c r="P721">
        <f>(E721/L721)</f>
        <v>88.732394366197184</v>
      </c>
      <c r="Q721" t="s">
        <v>8328</v>
      </c>
      <c r="R721" t="s">
        <v>8338</v>
      </c>
      <c r="S721" s="10">
        <f>(J721/86400)+25569+(-5/24)</f>
        <v>40879.587349537032</v>
      </c>
      <c r="T721" s="10">
        <f>(I721/86400)+25569+(-5/24)</f>
        <v>40930.041666666664</v>
      </c>
    </row>
    <row r="722" spans="1:20" hidden="1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>(E722/D722)</f>
        <v>1.26</v>
      </c>
      <c r="P722">
        <f>(E722/L722)</f>
        <v>67.741935483870961</v>
      </c>
      <c r="Q722" t="s">
        <v>8322</v>
      </c>
      <c r="R722" t="s">
        <v>8323</v>
      </c>
      <c r="S722" s="10">
        <f>(J722/86400)+25569+(-5/24)</f>
        <v>42154.664791666662</v>
      </c>
      <c r="T722" s="10">
        <f>(I722/86400)+25569+(-5/24)</f>
        <v>42184.664791666662</v>
      </c>
    </row>
    <row r="723" spans="1:20" ht="28.8" hidden="1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>(E723/D723)</f>
        <v>1.26</v>
      </c>
      <c r="P723">
        <f>(E723/L723)</f>
        <v>74.117647058823536</v>
      </c>
      <c r="Q723" t="s">
        <v>8322</v>
      </c>
      <c r="R723" t="s">
        <v>8323</v>
      </c>
      <c r="S723" s="10">
        <f>(J723/86400)+25569+(-5/24)</f>
        <v>41891.756701388884</v>
      </c>
      <c r="T723" s="10">
        <f>(I723/86400)+25569+(-5/24)</f>
        <v>41900.791666666664</v>
      </c>
    </row>
    <row r="724" spans="1:20" ht="43.2" hidden="1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>(E724/D724)</f>
        <v>1.2599800000000001</v>
      </c>
      <c r="P724">
        <f>(E724/L724)</f>
        <v>31.499500000000001</v>
      </c>
      <c r="Q724" t="s">
        <v>8325</v>
      </c>
      <c r="R724" t="s">
        <v>8339</v>
      </c>
      <c r="S724" s="10">
        <f>(J724/86400)+25569+(-5/24)</f>
        <v>42446.895185185182</v>
      </c>
      <c r="T724" s="10">
        <f>(I724/86400)+25569+(-5/24)</f>
        <v>42476.895185185182</v>
      </c>
    </row>
    <row r="725" spans="1:20" ht="43.2" hidden="1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>(E725/D725)</f>
        <v>1.2598333333333334</v>
      </c>
      <c r="P725">
        <f>(E725/L725)</f>
        <v>28.632575757575758</v>
      </c>
      <c r="Q725" t="s">
        <v>8328</v>
      </c>
      <c r="R725" t="s">
        <v>8338</v>
      </c>
      <c r="S725" s="10">
        <f>(J725/86400)+25569+(-5/24)</f>
        <v>41781.508935185186</v>
      </c>
      <c r="T725" s="10">
        <f>(I725/86400)+25569+(-5/24)</f>
        <v>41811.508935185186</v>
      </c>
    </row>
    <row r="726" spans="1:20" ht="43.2" hidden="1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>(E726/D726)</f>
        <v>1.2595294117647058</v>
      </c>
      <c r="P726">
        <f>(E726/L726)</f>
        <v>21.497991967871485</v>
      </c>
      <c r="Q726" t="s">
        <v>8317</v>
      </c>
      <c r="R726" t="s">
        <v>8318</v>
      </c>
      <c r="S726" s="10">
        <f>(J726/86400)+25569+(-5/24)</f>
        <v>41724.672766203701</v>
      </c>
      <c r="T726" s="10">
        <f>(I726/86400)+25569+(-5/24)</f>
        <v>41754.672766203701</v>
      </c>
    </row>
    <row r="727" spans="1:20" ht="28.8" hidden="1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>(E727/D727)</f>
        <v>1.2594166666666666</v>
      </c>
      <c r="P727">
        <f>(E727/L727)</f>
        <v>81.252688172043008</v>
      </c>
      <c r="Q727" t="s">
        <v>8333</v>
      </c>
      <c r="R727" t="s">
        <v>8334</v>
      </c>
      <c r="S727" s="10">
        <f>(J727/86400)+25569+(-5/24)</f>
        <v>42052.458657407406</v>
      </c>
      <c r="T727" s="10">
        <f>(I727/86400)+25569+(-5/24)</f>
        <v>42082.416990740741</v>
      </c>
    </row>
    <row r="728" spans="1:20" ht="43.2" hidden="1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>(E728/D728)</f>
        <v>1.2593749999999999</v>
      </c>
      <c r="P728">
        <f>(E728/L728)</f>
        <v>55.972222222222221</v>
      </c>
      <c r="Q728" t="s">
        <v>8322</v>
      </c>
      <c r="R728" t="s">
        <v>8323</v>
      </c>
      <c r="S728" s="10">
        <f>(J728/86400)+25569+(-5/24)</f>
        <v>42591.858587962961</v>
      </c>
      <c r="T728" s="10">
        <f>(I728/86400)+25569+(-5/24)</f>
        <v>42616.858587962961</v>
      </c>
    </row>
    <row r="729" spans="1:20" ht="43.2" hidden="1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>(E729/D729)</f>
        <v>1.2589999999999999</v>
      </c>
      <c r="P729">
        <f>(E729/L729)</f>
        <v>25.693877551020407</v>
      </c>
      <c r="Q729" t="s">
        <v>8322</v>
      </c>
      <c r="R729" t="s">
        <v>8323</v>
      </c>
      <c r="S729" s="10">
        <f>(J729/86400)+25569+(-5/24)</f>
        <v>42608.157499999994</v>
      </c>
      <c r="T729" s="10">
        <f>(I729/86400)+25569+(-5/24)</f>
        <v>42638.157499999994</v>
      </c>
    </row>
    <row r="730" spans="1:20" ht="43.2" hidden="1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>(E730/D730)</f>
        <v>1.2576666666666667</v>
      </c>
      <c r="P730">
        <f>(E730/L730)</f>
        <v>62.883333333333333</v>
      </c>
      <c r="Q730" t="s">
        <v>8322</v>
      </c>
      <c r="R730" t="s">
        <v>8323</v>
      </c>
      <c r="S730" s="10">
        <f>(J730/86400)+25569+(-5/24)</f>
        <v>41013.728229166663</v>
      </c>
      <c r="T730" s="10">
        <f>(I730/86400)+25569+(-5/24)</f>
        <v>41060.957638888889</v>
      </c>
    </row>
    <row r="731" spans="1:20" ht="43.2" hidden="1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>(E731/D731)</f>
        <v>1.2569999999999999</v>
      </c>
      <c r="P731">
        <f>(E731/L731)</f>
        <v>190.45454545454547</v>
      </c>
      <c r="Q731" t="s">
        <v>8315</v>
      </c>
      <c r="R731" t="s">
        <v>8321</v>
      </c>
      <c r="S731" s="10">
        <f>(J731/86400)+25569+(-5/24)</f>
        <v>42331.637407407405</v>
      </c>
      <c r="T731" s="10">
        <f>(I731/86400)+25569+(-5/24)</f>
        <v>42361.637407407405</v>
      </c>
    </row>
    <row r="732" spans="1:20" ht="43.2" hidden="1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>(E732/D732)</f>
        <v>1.2560416666666667</v>
      </c>
      <c r="P732">
        <f>(E732/L732)</f>
        <v>58.533980582524272</v>
      </c>
      <c r="Q732" t="s">
        <v>8330</v>
      </c>
      <c r="R732" t="s">
        <v>8331</v>
      </c>
      <c r="S732" s="10">
        <f>(J732/86400)+25569+(-5/24)</f>
        <v>42089.269166666665</v>
      </c>
      <c r="T732" s="10">
        <f>(I732/86400)+25569+(-5/24)</f>
        <v>42110.269166666665</v>
      </c>
    </row>
    <row r="733" spans="1:20" ht="28.8" hidden="1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>(E733/D733)</f>
        <v>1.256</v>
      </c>
      <c r="P733">
        <f>(E733/L733)</f>
        <v>78.5</v>
      </c>
      <c r="Q733" t="s">
        <v>8322</v>
      </c>
      <c r="R733" t="s">
        <v>8323</v>
      </c>
      <c r="S733" s="10">
        <f>(J733/86400)+25569+(-5/24)</f>
        <v>42431.093668981477</v>
      </c>
      <c r="T733" s="10">
        <f>(I733/86400)+25569+(-5/24)</f>
        <v>42470.895833333336</v>
      </c>
    </row>
    <row r="734" spans="1:20" ht="43.2" hidden="1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>(E734/D734)</f>
        <v>1.2557142857142858</v>
      </c>
      <c r="P734">
        <f>(E734/L734)</f>
        <v>57.077922077922075</v>
      </c>
      <c r="Q734" t="s">
        <v>8325</v>
      </c>
      <c r="R734" t="s">
        <v>8337</v>
      </c>
      <c r="S734" s="10">
        <f>(J734/86400)+25569+(-5/24)</f>
        <v>41013.579236111109</v>
      </c>
      <c r="T734" s="10">
        <f>(I734/86400)+25569+(-5/24)</f>
        <v>41045.583333333328</v>
      </c>
    </row>
    <row r="735" spans="1:20" ht="43.2" hidden="1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>(E735/D735)</f>
        <v>1.2552941176470589</v>
      </c>
      <c r="P735">
        <f>(E735/L735)</f>
        <v>187.19298245614036</v>
      </c>
      <c r="Q735" t="s">
        <v>8328</v>
      </c>
      <c r="R735" t="s">
        <v>8338</v>
      </c>
      <c r="S735" s="10">
        <f>(J735/86400)+25569+(-5/24)</f>
        <v>42101.956249999996</v>
      </c>
      <c r="T735" s="10">
        <f>(I735/86400)+25569+(-5/24)</f>
        <v>42132.999999999993</v>
      </c>
    </row>
    <row r="736" spans="1:20" ht="43.2" hidden="1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>(E736/D736)</f>
        <v>1.2549999999999999</v>
      </c>
      <c r="P736">
        <f>(E736/L736)</f>
        <v>71.714285714285708</v>
      </c>
      <c r="Q736" t="s">
        <v>8325</v>
      </c>
      <c r="R736" t="s">
        <v>8326</v>
      </c>
      <c r="S736" s="10">
        <f>(J736/86400)+25569+(-5/24)</f>
        <v>40778.917094907403</v>
      </c>
      <c r="T736" s="10">
        <f>(I736/86400)+25569+(-5/24)</f>
        <v>40808.917094907403</v>
      </c>
    </row>
    <row r="737" spans="1:20" ht="43.2" hidden="1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>(E737/D737)</f>
        <v>1.2541538461538462</v>
      </c>
      <c r="P737">
        <f>(E737/L737)</f>
        <v>77.638095238095232</v>
      </c>
      <c r="Q737" t="s">
        <v>8319</v>
      </c>
      <c r="R737" t="s">
        <v>8320</v>
      </c>
      <c r="S737" s="10">
        <f>(J737/86400)+25569+(-5/24)</f>
        <v>41656.554305555554</v>
      </c>
      <c r="T737" s="10">
        <f>(I737/86400)+25569+(-5/24)</f>
        <v>41686.554305555554</v>
      </c>
    </row>
    <row r="738" spans="1:20" ht="28.8" hidden="1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>(E738/D738)</f>
        <v>1.2533333333333334</v>
      </c>
      <c r="P738">
        <f>(E738/L738)</f>
        <v>41.777777777777779</v>
      </c>
      <c r="Q738" t="s">
        <v>8325</v>
      </c>
      <c r="R738" t="s">
        <v>8337</v>
      </c>
      <c r="S738" s="10">
        <f>(J738/86400)+25569+(-5/24)</f>
        <v>42425.368564814817</v>
      </c>
      <c r="T738" s="10">
        <f>(I738/86400)+25569+(-5/24)</f>
        <v>42465.458333333336</v>
      </c>
    </row>
    <row r="739" spans="1:20" ht="43.2" hidden="1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>(E739/D739)</f>
        <v>1.2529999999999999</v>
      </c>
      <c r="P739">
        <f>(E739/L739)</f>
        <v>38.553846153846152</v>
      </c>
      <c r="Q739" t="s">
        <v>8328</v>
      </c>
      <c r="R739" t="s">
        <v>8338</v>
      </c>
      <c r="S739" s="10">
        <f>(J739/86400)+25569+(-5/24)</f>
        <v>41304.753900462958</v>
      </c>
      <c r="T739" s="10">
        <f>(I739/86400)+25569+(-5/24)</f>
        <v>41334.040972222218</v>
      </c>
    </row>
    <row r="740" spans="1:20" ht="57.6" hidden="1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>(E740/D740)</f>
        <v>1.2529999999999999</v>
      </c>
      <c r="P740">
        <f>(E740/L740)</f>
        <v>67.729729729729726</v>
      </c>
      <c r="Q740" t="s">
        <v>8319</v>
      </c>
      <c r="R740" t="s">
        <v>8320</v>
      </c>
      <c r="S740" s="10">
        <f>(J740/86400)+25569+(-5/24)</f>
        <v>42502.660428240742</v>
      </c>
      <c r="T740" s="10">
        <f>(I740/86400)+25569+(-5/24)</f>
        <v>42562.660428240742</v>
      </c>
    </row>
    <row r="741" spans="1:20" ht="43.2" hidden="1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>(E741/D741)</f>
        <v>1.2526086956521738</v>
      </c>
      <c r="P741">
        <f>(E741/L741)</f>
        <v>32.011111111111113</v>
      </c>
      <c r="Q741" t="s">
        <v>8319</v>
      </c>
      <c r="R741" t="s">
        <v>8327</v>
      </c>
      <c r="S741" s="10">
        <f>(J741/86400)+25569+(-5/24)</f>
        <v>40592.496319444443</v>
      </c>
      <c r="T741" s="10">
        <f>(I741/86400)+25569+(-5/24)</f>
        <v>40622.454652777778</v>
      </c>
    </row>
    <row r="742" spans="1:20" ht="43.2" hidden="1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>(E742/D742)</f>
        <v>1.2524999999999999</v>
      </c>
      <c r="P742">
        <f>(E742/L742)</f>
        <v>119.28571428571429</v>
      </c>
      <c r="Q742" t="s">
        <v>8319</v>
      </c>
      <c r="R742" t="s">
        <v>8320</v>
      </c>
      <c r="S742" s="10">
        <f>(J742/86400)+25569+(-5/24)</f>
        <v>42031.423391203702</v>
      </c>
      <c r="T742" s="10">
        <f>(I742/86400)+25569+(-5/24)</f>
        <v>42065.040972222218</v>
      </c>
    </row>
    <row r="743" spans="1:20" ht="57.6" hidden="1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>(E743/D743)</f>
        <v>1.2524999999999999</v>
      </c>
      <c r="P743">
        <f>(E743/L743)</f>
        <v>44.205882352941174</v>
      </c>
      <c r="Q743" t="s">
        <v>8319</v>
      </c>
      <c r="R743" t="s">
        <v>8320</v>
      </c>
      <c r="S743" s="10">
        <f>(J743/86400)+25569+(-5/24)</f>
        <v>41270.746018518512</v>
      </c>
      <c r="T743" s="10">
        <f>(I743/86400)+25569+(-5/24)</f>
        <v>41300.746018518512</v>
      </c>
    </row>
    <row r="744" spans="1:20" ht="43.2" hidden="1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>(E744/D744)</f>
        <v>1.252275</v>
      </c>
      <c r="P744">
        <f>(E744/L744)</f>
        <v>188.31203007518798</v>
      </c>
      <c r="Q744" t="s">
        <v>8325</v>
      </c>
      <c r="R744" t="s">
        <v>8337</v>
      </c>
      <c r="S744" s="10">
        <f>(J744/86400)+25569+(-5/24)</f>
        <v>42437.428136574068</v>
      </c>
      <c r="T744" s="10">
        <f>(I744/86400)+25569+(-5/24)</f>
        <v>42467.386469907404</v>
      </c>
    </row>
    <row r="745" spans="1:20" ht="43.2" hidden="1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>(E745/D745)</f>
        <v>1.2516</v>
      </c>
      <c r="P745">
        <f>(E745/L745)</f>
        <v>140.1044776119403</v>
      </c>
      <c r="Q745" t="s">
        <v>8325</v>
      </c>
      <c r="R745" t="s">
        <v>8337</v>
      </c>
      <c r="S745" s="10">
        <f>(J745/86400)+25569+(-5/24)</f>
        <v>42078.584791666661</v>
      </c>
      <c r="T745" s="10">
        <f>(I745/86400)+25569+(-5/24)</f>
        <v>42123.584791666661</v>
      </c>
    </row>
    <row r="746" spans="1:20" ht="43.2" hidden="1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>(E746/D746)</f>
        <v>1.2513700000000001</v>
      </c>
      <c r="P746">
        <f>(E746/L746)</f>
        <v>385.03692307692307</v>
      </c>
      <c r="Q746" t="s">
        <v>8315</v>
      </c>
      <c r="R746" t="s">
        <v>8316</v>
      </c>
      <c r="S746" s="10">
        <f>(J746/86400)+25569+(-5/24)</f>
        <v>42502.36078703704</v>
      </c>
      <c r="T746" s="10">
        <f>(I746/86400)+25569+(-5/24)</f>
        <v>42532.36078703704</v>
      </c>
    </row>
    <row r="747" spans="1:20" ht="57.6" hidden="1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>(E747/D747)</f>
        <v>1.2513333333333334</v>
      </c>
      <c r="P747">
        <f>(E747/L747)</f>
        <v>23.172839506172838</v>
      </c>
      <c r="Q747" t="s">
        <v>8328</v>
      </c>
      <c r="R747" t="s">
        <v>8329</v>
      </c>
      <c r="S747" s="10">
        <f>(J747/86400)+25569+(-5/24)</f>
        <v>41250.618784722217</v>
      </c>
      <c r="T747" s="10">
        <f>(I747/86400)+25569+(-5/24)</f>
        <v>41271.618784722217</v>
      </c>
    </row>
    <row r="748" spans="1:20" hidden="1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>(E748/D748)</f>
        <v>1.25125</v>
      </c>
      <c r="P748">
        <f>(E748/L748)</f>
        <v>37.074074074074076</v>
      </c>
      <c r="Q748" t="s">
        <v>8319</v>
      </c>
      <c r="R748" t="s">
        <v>8320</v>
      </c>
      <c r="S748" s="10">
        <f>(J748/86400)+25569+(-5/24)</f>
        <v>41408.792037037034</v>
      </c>
      <c r="T748" s="10">
        <f>(I748/86400)+25569+(-5/24)</f>
        <v>41429.792037037034</v>
      </c>
    </row>
    <row r="749" spans="1:20" ht="43.2" hidden="1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>(E749/D749)</f>
        <v>1.25125</v>
      </c>
      <c r="P749">
        <f>(E749/L749)</f>
        <v>91</v>
      </c>
      <c r="Q749" t="s">
        <v>8315</v>
      </c>
      <c r="R749" t="s">
        <v>8342</v>
      </c>
      <c r="S749" s="10">
        <f>(J749/86400)+25569+(-5/24)</f>
        <v>42318.827499999992</v>
      </c>
      <c r="T749" s="10">
        <f>(I749/86400)+25569+(-5/24)</f>
        <v>42378.827499999992</v>
      </c>
    </row>
    <row r="750" spans="1:20" ht="43.2" hidden="1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>(E750/D750)</f>
        <v>1.2510239999999999</v>
      </c>
      <c r="P750">
        <f>(E750/L750)</f>
        <v>73.416901408450698</v>
      </c>
      <c r="Q750" t="s">
        <v>8315</v>
      </c>
      <c r="R750" t="s">
        <v>8316</v>
      </c>
      <c r="S750" s="10">
        <f>(J750/86400)+25569+(-5/24)</f>
        <v>40960.849016203698</v>
      </c>
      <c r="T750" s="10">
        <f>(I750/86400)+25569+(-5/24)</f>
        <v>40991.958333333328</v>
      </c>
    </row>
    <row r="751" spans="1:20" ht="43.2" hidden="1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>(E751/D751)</f>
        <v>1.2506666666666666</v>
      </c>
      <c r="P751">
        <f>(E751/L751)</f>
        <v>36.07692307692308</v>
      </c>
      <c r="Q751" t="s">
        <v>8322</v>
      </c>
      <c r="R751" t="s">
        <v>8323</v>
      </c>
      <c r="S751" s="10">
        <f>(J751/86400)+25569+(-5/24)</f>
        <v>42708.926446759258</v>
      </c>
      <c r="T751" s="10">
        <f>(I751/86400)+25569+(-5/24)</f>
        <v>42738.926446759258</v>
      </c>
    </row>
    <row r="752" spans="1:20" ht="43.2" hidden="1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>(E752/D752)</f>
        <v>1.2502285714285715</v>
      </c>
      <c r="P752">
        <f>(E752/L752)</f>
        <v>146.34782608695653</v>
      </c>
      <c r="Q752" t="s">
        <v>8325</v>
      </c>
      <c r="R752" t="s">
        <v>8337</v>
      </c>
      <c r="S752" s="10">
        <f>(J752/86400)+25569+(-5/24)</f>
        <v>42772.460729166669</v>
      </c>
      <c r="T752" s="10">
        <f>(I752/86400)+25569+(-5/24)</f>
        <v>42802.666666666664</v>
      </c>
    </row>
    <row r="753" spans="1:20" ht="43.2" hidden="1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>(E753/D753)</f>
        <v>1.25</v>
      </c>
      <c r="P753">
        <f>(E753/L753)</f>
        <v>53.571428571428569</v>
      </c>
      <c r="Q753" t="s">
        <v>8328</v>
      </c>
      <c r="R753" t="s">
        <v>8338</v>
      </c>
      <c r="S753" s="10">
        <f>(J753/86400)+25569+(-5/24)</f>
        <v>41799.606006944443</v>
      </c>
      <c r="T753" s="10">
        <f>(I753/86400)+25569+(-5/24)</f>
        <v>41834.606006944443</v>
      </c>
    </row>
    <row r="754" spans="1:20" ht="28.8" hidden="1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>(E754/D754)</f>
        <v>1.25</v>
      </c>
      <c r="P754">
        <f>(E754/L754)</f>
        <v>27.777777777777779</v>
      </c>
      <c r="Q754" t="s">
        <v>8319</v>
      </c>
      <c r="R754" t="s">
        <v>8336</v>
      </c>
      <c r="S754" s="10">
        <f>(J754/86400)+25569+(-5/24)</f>
        <v>41024.777638888889</v>
      </c>
      <c r="T754" s="10">
        <f>(I754/86400)+25569+(-5/24)</f>
        <v>41076.207638888889</v>
      </c>
    </row>
    <row r="755" spans="1:20" ht="43.2" hidden="1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>(E755/D755)</f>
        <v>1.25</v>
      </c>
      <c r="P755">
        <f>(E755/L755)</f>
        <v>75</v>
      </c>
      <c r="Q755" t="s">
        <v>8322</v>
      </c>
      <c r="R755" t="s">
        <v>8343</v>
      </c>
      <c r="S755" s="10">
        <f>(J755/86400)+25569+(-5/24)</f>
        <v>42044.557627314811</v>
      </c>
      <c r="T755" s="10">
        <f>(I755/86400)+25569+(-5/24)</f>
        <v>42058.557627314811</v>
      </c>
    </row>
    <row r="756" spans="1:20" ht="43.2" hidden="1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>(E756/D756)</f>
        <v>1.25</v>
      </c>
      <c r="P756">
        <f>(E756/L756)</f>
        <v>50</v>
      </c>
      <c r="Q756" t="s">
        <v>8322</v>
      </c>
      <c r="R756" t="s">
        <v>8323</v>
      </c>
      <c r="S756" s="10">
        <f>(J756/86400)+25569+(-5/24)</f>
        <v>42722.674027777779</v>
      </c>
      <c r="T756" s="10">
        <f>(I756/86400)+25569+(-5/24)</f>
        <v>42752.674027777779</v>
      </c>
    </row>
    <row r="757" spans="1:20" ht="43.2" hidden="1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>(E757/D757)</f>
        <v>1.2484324324324325</v>
      </c>
      <c r="P757">
        <f>(E757/L757)</f>
        <v>95.834024896265561</v>
      </c>
      <c r="Q757" t="s">
        <v>8330</v>
      </c>
      <c r="R757" t="s">
        <v>8331</v>
      </c>
      <c r="S757" s="10">
        <f>(J757/86400)+25569+(-5/24)</f>
        <v>41964.543009259258</v>
      </c>
      <c r="T757" s="10">
        <f>(I757/86400)+25569+(-5/24)</f>
        <v>41995.791666666664</v>
      </c>
    </row>
    <row r="758" spans="1:20" ht="43.2" hidden="1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>(E758/D758)</f>
        <v>1.248</v>
      </c>
      <c r="P758">
        <f>(E758/L758)</f>
        <v>37.142857142857146</v>
      </c>
      <c r="Q758" t="s">
        <v>8322</v>
      </c>
      <c r="R758" t="s">
        <v>8323</v>
      </c>
      <c r="S758" s="10">
        <f>(J758/86400)+25569+(-5/24)</f>
        <v>42270.373807870368</v>
      </c>
      <c r="T758" s="10">
        <f>(I758/86400)+25569+(-5/24)</f>
        <v>42301.686805555553</v>
      </c>
    </row>
    <row r="759" spans="1:20" ht="43.2" hidden="1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>(E759/D759)</f>
        <v>1.248</v>
      </c>
      <c r="P759">
        <f>(E759/L759)</f>
        <v>69.333333333333329</v>
      </c>
      <c r="Q759" t="s">
        <v>8322</v>
      </c>
      <c r="R759" t="s">
        <v>8323</v>
      </c>
      <c r="S759" s="10">
        <f>(J759/86400)+25569+(-5/24)</f>
        <v>42052.741481481477</v>
      </c>
      <c r="T759" s="10">
        <f>(I759/86400)+25569+(-5/24)</f>
        <v>42082.699814814812</v>
      </c>
    </row>
    <row r="760" spans="1:20" ht="28.8" hidden="1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>(E760/D760)</f>
        <v>1.2470000000000001</v>
      </c>
      <c r="P760">
        <f>(E760/L760)</f>
        <v>168.51351351351352</v>
      </c>
      <c r="Q760" t="s">
        <v>8319</v>
      </c>
      <c r="R760" t="s">
        <v>8327</v>
      </c>
      <c r="S760" s="10">
        <f>(J760/86400)+25569+(-5/24)</f>
        <v>41146.615879629629</v>
      </c>
      <c r="T760" s="10">
        <f>(I760/86400)+25569+(-5/24)</f>
        <v>41176.615879629629</v>
      </c>
    </row>
    <row r="761" spans="1:20" ht="57.6" hidden="1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>(E761/D761)</f>
        <v>1.244</v>
      </c>
      <c r="P761">
        <f>(E761/L761)</f>
        <v>47.846153846153847</v>
      </c>
      <c r="Q761" t="s">
        <v>8322</v>
      </c>
      <c r="R761" t="s">
        <v>8323</v>
      </c>
      <c r="S761" s="10">
        <f>(J761/86400)+25569+(-5/24)</f>
        <v>42584.638495370367</v>
      </c>
      <c r="T761" s="10">
        <f>(I761/86400)+25569+(-5/24)</f>
        <v>42624.638495370367</v>
      </c>
    </row>
    <row r="762" spans="1:20" ht="43.2" hidden="1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>(E762/D762)</f>
        <v>1.2433537832310839</v>
      </c>
      <c r="P762">
        <f>(E762/L762)</f>
        <v>45.037037037037038</v>
      </c>
      <c r="Q762" t="s">
        <v>8322</v>
      </c>
      <c r="R762" t="s">
        <v>8323</v>
      </c>
      <c r="S762" s="10">
        <f>(J762/86400)+25569+(-5/24)</f>
        <v>42010.994247685179</v>
      </c>
      <c r="T762" s="10">
        <f>(I762/86400)+25569+(-5/24)</f>
        <v>42037.977083333331</v>
      </c>
    </row>
    <row r="763" spans="1:20" ht="43.2" hidden="1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>(E763/D763)</f>
        <v>1.242</v>
      </c>
      <c r="P763">
        <f>(E763/L763)</f>
        <v>50.901639344262293</v>
      </c>
      <c r="Q763" t="s">
        <v>8322</v>
      </c>
      <c r="R763" t="s">
        <v>8323</v>
      </c>
      <c r="S763" s="10">
        <f>(J763/86400)+25569+(-5/24)</f>
        <v>41771.897604166668</v>
      </c>
      <c r="T763" s="10">
        <f>(I763/86400)+25569+(-5/24)</f>
        <v>41803.708333333328</v>
      </c>
    </row>
    <row r="764" spans="1:20" ht="57.6" hidden="1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>(E764/D764)</f>
        <v>1.2415933781686497</v>
      </c>
      <c r="P764">
        <f>(E764/L764)</f>
        <v>139.53488372093022</v>
      </c>
      <c r="Q764" t="s">
        <v>8325</v>
      </c>
      <c r="R764" t="s">
        <v>8337</v>
      </c>
      <c r="S764" s="10">
        <f>(J764/86400)+25569+(-5/24)</f>
        <v>41837.002210648148</v>
      </c>
      <c r="T764" s="10">
        <f>(I764/86400)+25569+(-5/24)</f>
        <v>41858.791666666664</v>
      </c>
    </row>
    <row r="765" spans="1:20" ht="43.2" hidden="1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>(E765/D765)</f>
        <v>1.2408571428571429</v>
      </c>
      <c r="P765">
        <f>(E765/L765)</f>
        <v>68.936507936507937</v>
      </c>
      <c r="Q765" t="s">
        <v>8319</v>
      </c>
      <c r="R765" t="s">
        <v>8320</v>
      </c>
      <c r="S765" s="10">
        <f>(J765/86400)+25569+(-5/24)</f>
        <v>42160.526874999996</v>
      </c>
      <c r="T765" s="10">
        <f>(I765/86400)+25569+(-5/24)</f>
        <v>42190.526874999996</v>
      </c>
    </row>
    <row r="766" spans="1:20" ht="57.6" hidden="1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>(E766/D766)</f>
        <v>1.2400610000000001</v>
      </c>
      <c r="P766">
        <f>(E766/L766)</f>
        <v>92.541865671641801</v>
      </c>
      <c r="Q766" t="s">
        <v>8319</v>
      </c>
      <c r="R766" t="s">
        <v>8320</v>
      </c>
      <c r="S766" s="10">
        <f>(J766/86400)+25569+(-5/24)</f>
        <v>40564.786504629628</v>
      </c>
      <c r="T766" s="10">
        <f>(I766/86400)+25569+(-5/24)</f>
        <v>40594.786504629628</v>
      </c>
    </row>
    <row r="767" spans="1:20" ht="43.2" hidden="1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>(E767/D767)</f>
        <v>1.24</v>
      </c>
      <c r="P767">
        <f>(E767/L767)</f>
        <v>135.625</v>
      </c>
      <c r="Q767" t="s">
        <v>8322</v>
      </c>
      <c r="R767" t="s">
        <v>8323</v>
      </c>
      <c r="S767" s="10">
        <f>(J767/86400)+25569+(-5/24)</f>
        <v>42169.606006944443</v>
      </c>
      <c r="T767" s="10">
        <f>(I767/86400)+25569+(-5/24)</f>
        <v>42199.606006944443</v>
      </c>
    </row>
    <row r="768" spans="1:20" hidden="1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>(E768/D768)</f>
        <v>1.24</v>
      </c>
      <c r="P768">
        <f>(E768/L768)</f>
        <v>38.75</v>
      </c>
      <c r="Q768" t="s">
        <v>8319</v>
      </c>
      <c r="R768" t="s">
        <v>8320</v>
      </c>
      <c r="S768" s="10">
        <f>(J768/86400)+25569+(-5/24)</f>
        <v>41072.53162037037</v>
      </c>
      <c r="T768" s="10">
        <f>(I768/86400)+25569+(-5/24)</f>
        <v>41102.53162037037</v>
      </c>
    </row>
    <row r="769" spans="1:20" ht="57.6" hidden="1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>(E769/D769)</f>
        <v>1.24</v>
      </c>
      <c r="P769">
        <f>(E769/L769)</f>
        <v>8.8571428571428577</v>
      </c>
      <c r="Q769" t="s">
        <v>8322</v>
      </c>
      <c r="R769" t="s">
        <v>8323</v>
      </c>
      <c r="S769" s="10">
        <f>(J769/86400)+25569+(-5/24)</f>
        <v>42066.803310185183</v>
      </c>
      <c r="T769" s="10">
        <f>(I769/86400)+25569+(-5/24)</f>
        <v>42094.749305555553</v>
      </c>
    </row>
    <row r="770" spans="1:20" ht="43.2" hidden="1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>(E770/D770)</f>
        <v>1.2394678492239468</v>
      </c>
      <c r="P770">
        <f>(E770/L770)</f>
        <v>43</v>
      </c>
      <c r="Q770" t="s">
        <v>8319</v>
      </c>
      <c r="R770" t="s">
        <v>8336</v>
      </c>
      <c r="S770" s="10">
        <f>(J770/86400)+25569+(-5/24)</f>
        <v>40981.501909722218</v>
      </c>
      <c r="T770" s="10">
        <f>(I770/86400)+25569+(-5/24)</f>
        <v>41011.501909722218</v>
      </c>
    </row>
    <row r="771" spans="1:20" ht="43.2" hidden="1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>(E771/D771)</f>
        <v>1.2394444444444443</v>
      </c>
      <c r="P771">
        <f>(E771/L771)</f>
        <v>69.71875</v>
      </c>
      <c r="Q771" t="s">
        <v>8325</v>
      </c>
      <c r="R771" t="s">
        <v>8326</v>
      </c>
      <c r="S771" s="10">
        <f>(J771/86400)+25569+(-5/24)</f>
        <v>40997.063159722216</v>
      </c>
      <c r="T771" s="10">
        <f>(I771/86400)+25569+(-5/24)</f>
        <v>41057.063159722216</v>
      </c>
    </row>
    <row r="772" spans="1:20" ht="43.2" hidden="1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>(E772/D772)</f>
        <v>1.236801</v>
      </c>
      <c r="P772">
        <f>(E772/L772)</f>
        <v>194.26193717277485</v>
      </c>
      <c r="Q772" t="s">
        <v>8315</v>
      </c>
      <c r="R772" t="s">
        <v>8316</v>
      </c>
      <c r="S772" s="10">
        <f>(J772/86400)+25569+(-5/24)</f>
        <v>41535.604374999995</v>
      </c>
      <c r="T772" s="10">
        <f>(I772/86400)+25569+(-5/24)</f>
        <v>41562.957638888889</v>
      </c>
    </row>
    <row r="773" spans="1:20" ht="43.2" hidden="1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>(E773/D773)</f>
        <v>1.2366666666666666</v>
      </c>
      <c r="P773">
        <f>(E773/L773)</f>
        <v>14.84</v>
      </c>
      <c r="Q773" t="s">
        <v>8322</v>
      </c>
      <c r="R773" t="s">
        <v>8335</v>
      </c>
      <c r="S773" s="10">
        <f>(J773/86400)+25569+(-5/24)</f>
        <v>42334.260601851849</v>
      </c>
      <c r="T773" s="10">
        <f>(I773/86400)+25569+(-5/24)</f>
        <v>42361.749305555553</v>
      </c>
    </row>
    <row r="774" spans="1:20" ht="43.2" hidden="1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>(E774/D774)</f>
        <v>1.2364125714285714</v>
      </c>
      <c r="P774">
        <f>(E774/L774)</f>
        <v>110.39397959183674</v>
      </c>
      <c r="Q774" t="s">
        <v>8330</v>
      </c>
      <c r="R774" t="s">
        <v>8331</v>
      </c>
      <c r="S774" s="10">
        <f>(J774/86400)+25569+(-5/24)</f>
        <v>42751.325057870366</v>
      </c>
      <c r="T774" s="10">
        <f>(I774/86400)+25569+(-5/24)</f>
        <v>42780.749305555553</v>
      </c>
    </row>
    <row r="775" spans="1:20" ht="43.2" hidden="1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>(E775/D775)</f>
        <v>1.2362</v>
      </c>
      <c r="P775">
        <f>(E775/L775)</f>
        <v>80.272727272727266</v>
      </c>
      <c r="Q775" t="s">
        <v>8319</v>
      </c>
      <c r="R775" t="s">
        <v>8336</v>
      </c>
      <c r="S775" s="10">
        <f>(J775/86400)+25569+(-5/24)</f>
        <v>40865.658807870372</v>
      </c>
      <c r="T775" s="10">
        <f>(I775/86400)+25569+(-5/24)</f>
        <v>40902</v>
      </c>
    </row>
    <row r="776" spans="1:20" ht="43.2" hidden="1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>(E776/D776)</f>
        <v>1.2361333333333333</v>
      </c>
      <c r="P776">
        <f>(E776/L776)</f>
        <v>67.671532846715323</v>
      </c>
      <c r="Q776" t="s">
        <v>8319</v>
      </c>
      <c r="R776" t="s">
        <v>8320</v>
      </c>
      <c r="S776" s="10">
        <f>(J776/86400)+25569+(-5/24)</f>
        <v>41586.266840277771</v>
      </c>
      <c r="T776" s="10">
        <f>(I776/86400)+25569+(-5/24)</f>
        <v>41616.999305555553</v>
      </c>
    </row>
    <row r="777" spans="1:20" ht="43.2" hidden="1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>(E777/D777)</f>
        <v>1.236</v>
      </c>
      <c r="P777">
        <f>(E777/L777)</f>
        <v>29.428571428571427</v>
      </c>
      <c r="Q777" t="s">
        <v>8322</v>
      </c>
      <c r="R777" t="s">
        <v>8323</v>
      </c>
      <c r="S777" s="10">
        <f>(J777/86400)+25569+(-5/24)</f>
        <v>42544.605995370366</v>
      </c>
      <c r="T777" s="10">
        <f>(I777/86400)+25569+(-5/24)</f>
        <v>42582.665277777771</v>
      </c>
    </row>
    <row r="778" spans="1:20" ht="57.6" hidden="1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>(E778/D778)</f>
        <v>1.2353333333333334</v>
      </c>
      <c r="P778">
        <f>(E778/L778)</f>
        <v>89.301204819277103</v>
      </c>
      <c r="Q778" t="s">
        <v>8319</v>
      </c>
      <c r="R778" t="s">
        <v>8336</v>
      </c>
      <c r="S778" s="10">
        <f>(J778/86400)+25569+(-5/24)</f>
        <v>41075.627164351848</v>
      </c>
      <c r="T778" s="10">
        <f>(I778/86400)+25569+(-5/24)</f>
        <v>41105.627164351848</v>
      </c>
    </row>
    <row r="779" spans="1:20" ht="43.2" hidden="1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>(E779/D779)</f>
        <v>1.2353000000000001</v>
      </c>
      <c r="P779">
        <f>(E779/L779)</f>
        <v>88.23571428571428</v>
      </c>
      <c r="Q779" t="s">
        <v>8315</v>
      </c>
      <c r="R779" t="s">
        <v>8316</v>
      </c>
      <c r="S779" s="10">
        <f>(J779/86400)+25569+(-5/24)</f>
        <v>42331.499699074069</v>
      </c>
      <c r="T779" s="10">
        <f>(I779/86400)+25569+(-5/24)</f>
        <v>42391.499699074069</v>
      </c>
    </row>
    <row r="780" spans="1:20" ht="28.8" hidden="1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>(E780/D780)</f>
        <v>1.2348756218905472</v>
      </c>
      <c r="P780">
        <f>(E780/L780)</f>
        <v>94.736641221374043</v>
      </c>
      <c r="Q780" t="s">
        <v>8330</v>
      </c>
      <c r="R780" t="s">
        <v>8331</v>
      </c>
      <c r="S780" s="10">
        <f>(J780/86400)+25569+(-5/24)</f>
        <v>42758.767604166664</v>
      </c>
      <c r="T780" s="10">
        <f>(I780/86400)+25569+(-5/24)</f>
        <v>42795.583333333336</v>
      </c>
    </row>
    <row r="781" spans="1:20" ht="43.2" hidden="1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>(E781/D781)</f>
        <v>1.2342857142857142</v>
      </c>
      <c r="P781">
        <f>(E781/L781)</f>
        <v>43.2</v>
      </c>
      <c r="Q781" t="s">
        <v>8322</v>
      </c>
      <c r="R781" t="s">
        <v>8323</v>
      </c>
      <c r="S781" s="10">
        <f>(J781/86400)+25569+(-5/24)</f>
        <v>42556.296157407407</v>
      </c>
      <c r="T781" s="10">
        <f>(I781/86400)+25569+(-5/24)</f>
        <v>42595.082638888889</v>
      </c>
    </row>
    <row r="782" spans="1:20" ht="43.2" hidden="1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>(E782/D782)</f>
        <v>1.2333333333333334</v>
      </c>
      <c r="P782">
        <f>(E782/L782)</f>
        <v>31.623931623931625</v>
      </c>
      <c r="Q782" t="s">
        <v>8325</v>
      </c>
      <c r="R782" t="s">
        <v>8339</v>
      </c>
      <c r="S782" s="10">
        <f>(J782/86400)+25569+(-5/24)</f>
        <v>41812.464907407404</v>
      </c>
      <c r="T782" s="10">
        <f>(I782/86400)+25569+(-5/24)</f>
        <v>41842.464907407404</v>
      </c>
    </row>
    <row r="783" spans="1:20" ht="43.2" hidden="1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>(E783/D783)</f>
        <v>1.2327586206896552</v>
      </c>
      <c r="P783">
        <f>(E783/L783)</f>
        <v>99.860335195530723</v>
      </c>
      <c r="Q783" t="s">
        <v>8325</v>
      </c>
      <c r="R783" t="s">
        <v>8337</v>
      </c>
      <c r="S783" s="10">
        <f>(J783/86400)+25569+(-5/24)</f>
        <v>42114.735995370364</v>
      </c>
      <c r="T783" s="10">
        <f>(I783/86400)+25569+(-5/24)</f>
        <v>42144.735995370364</v>
      </c>
    </row>
    <row r="784" spans="1:20" ht="43.2" hidden="1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>(E784/D784)</f>
        <v>1.232608695652174</v>
      </c>
      <c r="P784">
        <f>(E784/L784)</f>
        <v>74.60526315789474</v>
      </c>
      <c r="Q784" t="s">
        <v>8319</v>
      </c>
      <c r="R784" t="s">
        <v>8320</v>
      </c>
      <c r="S784" s="10">
        <f>(J784/86400)+25569+(-5/24)</f>
        <v>40665.741643518515</v>
      </c>
      <c r="T784" s="10">
        <f>(I784/86400)+25569+(-5/24)</f>
        <v>40691.833333333328</v>
      </c>
    </row>
    <row r="785" spans="1:20" ht="43.2" hidden="1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>(E785/D785)</f>
        <v>1.2324999999999999</v>
      </c>
      <c r="P785">
        <f>(E785/L785)</f>
        <v>71.242774566473983</v>
      </c>
      <c r="Q785" t="s">
        <v>8322</v>
      </c>
      <c r="R785" t="s">
        <v>8323</v>
      </c>
      <c r="S785" s="10">
        <f>(J785/86400)+25569+(-5/24)</f>
        <v>42472.798703703702</v>
      </c>
      <c r="T785" s="10">
        <f>(I785/86400)+25569+(-5/24)</f>
        <v>42502.798703703702</v>
      </c>
    </row>
    <row r="786" spans="1:20" ht="43.2" hidden="1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>(E786/D786)</f>
        <v>1.2314285714285715</v>
      </c>
      <c r="P786">
        <f>(E786/L786)</f>
        <v>93.695652173913047</v>
      </c>
      <c r="Q786" t="s">
        <v>8315</v>
      </c>
      <c r="R786" t="s">
        <v>8342</v>
      </c>
      <c r="S786" s="10">
        <f>(J786/86400)+25569+(-5/24)</f>
        <v>42083.687199074069</v>
      </c>
      <c r="T786" s="10">
        <f>(I786/86400)+25569+(-5/24)</f>
        <v>42128.687199074069</v>
      </c>
    </row>
    <row r="787" spans="1:20" ht="43.2" hidden="1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>(E787/D787)</f>
        <v>1.2307407407407407</v>
      </c>
      <c r="P787">
        <f>(E787/L787)</f>
        <v>114.58620689655173</v>
      </c>
      <c r="Q787" t="s">
        <v>8325</v>
      </c>
      <c r="R787" t="s">
        <v>8337</v>
      </c>
      <c r="S787" s="10">
        <f>(J787/86400)+25569+(-5/24)</f>
        <v>42697.113032407404</v>
      </c>
      <c r="T787" s="10">
        <f>(I787/86400)+25569+(-5/24)</f>
        <v>42725.124305555553</v>
      </c>
    </row>
    <row r="788" spans="1:20" ht="57.6" hidden="1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>(E788/D788)</f>
        <v>1.23</v>
      </c>
      <c r="P788">
        <f>(E788/L788)</f>
        <v>46.125</v>
      </c>
      <c r="Q788" t="s">
        <v>8322</v>
      </c>
      <c r="R788" t="s">
        <v>8323</v>
      </c>
      <c r="S788" s="10">
        <f>(J788/86400)+25569+(-5/24)</f>
        <v>42516.795034722221</v>
      </c>
      <c r="T788" s="10">
        <f>(I788/86400)+25569+(-5/24)</f>
        <v>42546.795034722221</v>
      </c>
    </row>
    <row r="789" spans="1:20" ht="57.6" hidden="1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>(E789/D789)</f>
        <v>1.2299154545454545</v>
      </c>
      <c r="P789">
        <f>(E789/L789)</f>
        <v>190.55028169014085</v>
      </c>
      <c r="Q789" t="s">
        <v>8325</v>
      </c>
      <c r="R789" t="s">
        <v>8339</v>
      </c>
      <c r="S789" s="10">
        <f>(J789/86400)+25569+(-5/24)</f>
        <v>42327.625914351847</v>
      </c>
      <c r="T789" s="10">
        <f>(I789/86400)+25569+(-5/24)</f>
        <v>42357.625914351847</v>
      </c>
    </row>
    <row r="790" spans="1:20" ht="57.6" hidden="1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>(E790/D790)</f>
        <v>1.2290000000000001</v>
      </c>
      <c r="P790">
        <f>(E790/L790)</f>
        <v>169.51724137931035</v>
      </c>
      <c r="Q790" t="s">
        <v>8315</v>
      </c>
      <c r="R790" t="s">
        <v>8316</v>
      </c>
      <c r="S790" s="10">
        <f>(J790/86400)+25569+(-5/24)</f>
        <v>41722.458020833328</v>
      </c>
      <c r="T790" s="10">
        <f>(I790/86400)+25569+(-5/24)</f>
        <v>41752.458020833328</v>
      </c>
    </row>
    <row r="791" spans="1:20" ht="43.2" hidden="1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>(E791/D791)</f>
        <v>1.2283299999999999</v>
      </c>
      <c r="P791">
        <f>(E791/L791)</f>
        <v>32.324473684210524</v>
      </c>
      <c r="Q791" t="s">
        <v>8319</v>
      </c>
      <c r="R791" t="s">
        <v>8332</v>
      </c>
      <c r="S791" s="10">
        <f>(J791/86400)+25569+(-5/24)</f>
        <v>41127.603969907403</v>
      </c>
      <c r="T791" s="10">
        <f>(I791/86400)+25569+(-5/24)</f>
        <v>41149.791666666664</v>
      </c>
    </row>
    <row r="792" spans="1:20" ht="57.6" hidden="1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>(E792/D792)</f>
        <v>1.228</v>
      </c>
      <c r="P792">
        <f>(E792/L792)</f>
        <v>54.985074626865675</v>
      </c>
      <c r="Q792" t="s">
        <v>8319</v>
      </c>
      <c r="R792" t="s">
        <v>8341</v>
      </c>
      <c r="S792" s="10">
        <f>(J792/86400)+25569+(-5/24)</f>
        <v>42124.869942129626</v>
      </c>
      <c r="T792" s="10">
        <f>(I792/86400)+25569+(-5/24)</f>
        <v>42155.957638888889</v>
      </c>
    </row>
    <row r="793" spans="1:20" ht="57.6" hidden="1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>(E793/D793)</f>
        <v>1.2267999999999999</v>
      </c>
      <c r="P793">
        <f>(E793/L793)</f>
        <v>25.347107438016529</v>
      </c>
      <c r="Q793" t="s">
        <v>8328</v>
      </c>
      <c r="R793" t="s">
        <v>8338</v>
      </c>
      <c r="S793" s="10">
        <f>(J793/86400)+25569+(-5/24)</f>
        <v>41213.046354166661</v>
      </c>
      <c r="T793" s="10">
        <f>(I793/86400)+25569+(-5/24)</f>
        <v>41243.208333333328</v>
      </c>
    </row>
    <row r="794" spans="1:20" ht="43.2" hidden="1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>(E794/D794)</f>
        <v>1.2240879999999998</v>
      </c>
      <c r="P794">
        <f>(E794/L794)</f>
        <v>34.384494382022467</v>
      </c>
      <c r="Q794" t="s">
        <v>8319</v>
      </c>
      <c r="R794" t="s">
        <v>8327</v>
      </c>
      <c r="S794" s="10">
        <f>(J794/86400)+25569+(-5/24)</f>
        <v>40939.553449074076</v>
      </c>
      <c r="T794" s="10">
        <f>(I794/86400)+25569+(-5/24)</f>
        <v>40983.957638888889</v>
      </c>
    </row>
    <row r="795" spans="1:20" ht="43.2" hidden="1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>(E795/D795)</f>
        <v>1.224</v>
      </c>
      <c r="P795">
        <f>(E795/L795)</f>
        <v>56.666666666666664</v>
      </c>
      <c r="Q795" t="s">
        <v>8328</v>
      </c>
      <c r="R795" t="s">
        <v>8338</v>
      </c>
      <c r="S795" s="10">
        <f>(J795/86400)+25569+(-5/24)</f>
        <v>41667.066979166666</v>
      </c>
      <c r="T795" s="10">
        <f>(I795/86400)+25569+(-5/24)</f>
        <v>41684.625</v>
      </c>
    </row>
    <row r="796" spans="1:20" ht="43.2" hidden="1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>(E796/D796)</f>
        <v>1.2228571428571429</v>
      </c>
      <c r="P796">
        <f>(E796/L796)</f>
        <v>75.087719298245617</v>
      </c>
      <c r="Q796" t="s">
        <v>8322</v>
      </c>
      <c r="R796" t="s">
        <v>8323</v>
      </c>
      <c r="S796" s="10">
        <f>(J796/86400)+25569+(-5/24)</f>
        <v>42452.668576388889</v>
      </c>
      <c r="T796" s="10">
        <f>(I796/86400)+25569+(-5/24)</f>
        <v>42473.668576388889</v>
      </c>
    </row>
    <row r="797" spans="1:20" ht="28.8" hidden="1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>(E797/D797)</f>
        <v>1.2214285714285715</v>
      </c>
      <c r="P797">
        <f>(E797/L797)</f>
        <v>85.5</v>
      </c>
      <c r="Q797" t="s">
        <v>8319</v>
      </c>
      <c r="R797" t="s">
        <v>8320</v>
      </c>
      <c r="S797" s="10">
        <f>(J797/86400)+25569+(-5/24)</f>
        <v>41370.083969907406</v>
      </c>
      <c r="T797" s="10">
        <f>(I797/86400)+25569+(-5/24)</f>
        <v>41400.083969907406</v>
      </c>
    </row>
    <row r="798" spans="1:20" ht="43.2" hidden="1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>(E798/D798)</f>
        <v>1.2213333333333334</v>
      </c>
      <c r="P798">
        <f>(E798/L798)</f>
        <v>53.882352941176471</v>
      </c>
      <c r="Q798" t="s">
        <v>8319</v>
      </c>
      <c r="R798" t="s">
        <v>8320</v>
      </c>
      <c r="S798" s="10">
        <f>(J798/86400)+25569+(-5/24)</f>
        <v>42751.936643518515</v>
      </c>
      <c r="T798" s="10">
        <f>(I798/86400)+25569+(-5/24)</f>
        <v>42794.916666666664</v>
      </c>
    </row>
    <row r="799" spans="1:20" ht="57.6" hidden="1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>(E799/D799)</f>
        <v>1.2210975609756098</v>
      </c>
      <c r="P799">
        <f>(E799/L799)</f>
        <v>84.142857142857139</v>
      </c>
      <c r="Q799" t="s">
        <v>8328</v>
      </c>
      <c r="R799" t="s">
        <v>8338</v>
      </c>
      <c r="S799" s="10">
        <f>(J799/86400)+25569+(-5/24)</f>
        <v>41807.363506944443</v>
      </c>
      <c r="T799" s="10">
        <f>(I799/86400)+25569+(-5/24)</f>
        <v>41852.363506944443</v>
      </c>
    </row>
    <row r="800" spans="1:20" ht="43.2" hidden="1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>(E800/D800)</f>
        <v>1.2210714285714286</v>
      </c>
      <c r="P800">
        <f>(E800/L800)</f>
        <v>48.842857142857142</v>
      </c>
      <c r="Q800" t="s">
        <v>8319</v>
      </c>
      <c r="R800" t="s">
        <v>8320</v>
      </c>
      <c r="S800" s="10">
        <f>(J800/86400)+25569+(-5/24)</f>
        <v>40945.636979166666</v>
      </c>
      <c r="T800" s="10">
        <f>(I800/86400)+25569+(-5/24)</f>
        <v>40985.595312500001</v>
      </c>
    </row>
    <row r="801" spans="1:20" ht="43.2" hidden="1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>(E801/D801)</f>
        <v>1.2206666666666666</v>
      </c>
      <c r="P801">
        <f>(E801/L801)</f>
        <v>73.239999999999995</v>
      </c>
      <c r="Q801" t="s">
        <v>8322</v>
      </c>
      <c r="R801" t="s">
        <v>8323</v>
      </c>
      <c r="S801" s="10">
        <f>(J801/86400)+25569+(-5/24)</f>
        <v>41912.650613425925</v>
      </c>
      <c r="T801" s="10">
        <f>(I801/86400)+25569+(-5/24)</f>
        <v>41942.650613425925</v>
      </c>
    </row>
    <row r="802" spans="1:20" ht="43.2" hidden="1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>(E802/D802)</f>
        <v>1.2202</v>
      </c>
      <c r="P802">
        <f>(E802/L802)</f>
        <v>709.41860465116281</v>
      </c>
      <c r="Q802" t="s">
        <v>8325</v>
      </c>
      <c r="R802" t="s">
        <v>8337</v>
      </c>
      <c r="S802" s="10">
        <f>(J802/86400)+25569+(-5/24)</f>
        <v>42711.586805555555</v>
      </c>
      <c r="T802" s="10">
        <f>(I802/86400)+25569+(-5/24)</f>
        <v>42741.586805555555</v>
      </c>
    </row>
    <row r="803" spans="1:20" ht="43.2" hidden="1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>(E803/D803)</f>
        <v>1.2200090909090908</v>
      </c>
      <c r="P803">
        <f>(E803/L803)</f>
        <v>28.553404255319148</v>
      </c>
      <c r="Q803" t="s">
        <v>8319</v>
      </c>
      <c r="R803" t="s">
        <v>8340</v>
      </c>
      <c r="S803" s="10">
        <f>(J803/86400)+25569+(-5/24)</f>
        <v>41694.183506944442</v>
      </c>
      <c r="T803" s="10">
        <f>(I803/86400)+25569+(-5/24)</f>
        <v>41708.375</v>
      </c>
    </row>
    <row r="804" spans="1:20" ht="43.2" hidden="1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>(E804/D804)</f>
        <v>1.22</v>
      </c>
      <c r="P804">
        <f>(E804/L804)</f>
        <v>27.727272727272727</v>
      </c>
      <c r="Q804" t="s">
        <v>8322</v>
      </c>
      <c r="R804" t="s">
        <v>8323</v>
      </c>
      <c r="S804" s="10">
        <f>(J804/86400)+25569+(-5/24)</f>
        <v>42278.245335648149</v>
      </c>
      <c r="T804" s="10">
        <f>(I804/86400)+25569+(-5/24)</f>
        <v>42296.249999999993</v>
      </c>
    </row>
    <row r="805" spans="1:20" ht="57.6" hidden="1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>(E805/D805)</f>
        <v>1.22</v>
      </c>
      <c r="P805">
        <f>(E805/L805)</f>
        <v>203.33333333333334</v>
      </c>
      <c r="Q805" t="s">
        <v>8322</v>
      </c>
      <c r="R805" t="s">
        <v>8323</v>
      </c>
      <c r="S805" s="10">
        <f>(J805/86400)+25569+(-5/24)</f>
        <v>42152.295162037037</v>
      </c>
      <c r="T805" s="10">
        <f>(I805/86400)+25569+(-5/24)</f>
        <v>42172.295162037037</v>
      </c>
    </row>
    <row r="806" spans="1:20" ht="43.2" hidden="1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>(E806/D806)</f>
        <v>1.218</v>
      </c>
      <c r="P806">
        <f>(E806/L806)</f>
        <v>49.112903225806448</v>
      </c>
      <c r="Q806" t="s">
        <v>8319</v>
      </c>
      <c r="R806" t="s">
        <v>8320</v>
      </c>
      <c r="S806" s="10">
        <f>(J806/86400)+25569+(-5/24)</f>
        <v>41730.79006944444</v>
      </c>
      <c r="T806" s="10">
        <f>(I806/86400)+25569+(-5/24)</f>
        <v>41760.79006944444</v>
      </c>
    </row>
    <row r="807" spans="1:20" ht="43.2" hidden="1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>(E807/D807)</f>
        <v>1.218</v>
      </c>
      <c r="P807">
        <f>(E807/L807)</f>
        <v>60.9</v>
      </c>
      <c r="Q807" t="s">
        <v>8322</v>
      </c>
      <c r="R807" t="s">
        <v>8323</v>
      </c>
      <c r="S807" s="10">
        <f>(J807/86400)+25569+(-5/24)</f>
        <v>42036.035949074074</v>
      </c>
      <c r="T807" s="10">
        <f>(I807/86400)+25569+(-5/24)</f>
        <v>42064.082638888889</v>
      </c>
    </row>
    <row r="808" spans="1:20" ht="43.2" hidden="1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>(E808/D808)</f>
        <v>1.2178</v>
      </c>
      <c r="P808">
        <f>(E808/L808)</f>
        <v>716.35294117647061</v>
      </c>
      <c r="Q808" t="s">
        <v>8322</v>
      </c>
      <c r="R808" t="s">
        <v>8323</v>
      </c>
      <c r="S808" s="10">
        <f>(J808/86400)+25569+(-5/24)</f>
        <v>42605.55704861111</v>
      </c>
      <c r="T808" s="10">
        <f>(I808/86400)+25569+(-5/24)</f>
        <v>42633.916666666664</v>
      </c>
    </row>
    <row r="809" spans="1:20" ht="43.2" hidden="1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>(E809/D809)</f>
        <v>1.2173333333333334</v>
      </c>
      <c r="P809">
        <f>(E809/L809)</f>
        <v>70.230769230769226</v>
      </c>
      <c r="Q809" t="s">
        <v>8322</v>
      </c>
      <c r="R809" t="s">
        <v>8323</v>
      </c>
      <c r="S809" s="10">
        <f>(J809/86400)+25569+(-5/24)</f>
        <v>42054.640717592592</v>
      </c>
      <c r="T809" s="10">
        <f>(I809/86400)+25569+(-5/24)</f>
        <v>42084.599050925921</v>
      </c>
    </row>
    <row r="810" spans="1:20" ht="57.6" hidden="1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>(E810/D810)</f>
        <v>1.2164999999999999</v>
      </c>
      <c r="P810">
        <f>(E810/L810)</f>
        <v>109.5945945945946</v>
      </c>
      <c r="Q810" t="s">
        <v>8322</v>
      </c>
      <c r="R810" t="s">
        <v>8335</v>
      </c>
      <c r="S810" s="10">
        <f>(J810/86400)+25569+(-5/24)</f>
        <v>42654.765370370369</v>
      </c>
      <c r="T810" s="10">
        <f>(I810/86400)+25569+(-5/24)</f>
        <v>42673.958333333336</v>
      </c>
    </row>
    <row r="811" spans="1:20" ht="28.8" hidden="1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>(E811/D811)</f>
        <v>1.216</v>
      </c>
      <c r="P811">
        <f>(E811/L811)</f>
        <v>129.36170212765958</v>
      </c>
      <c r="Q811" t="s">
        <v>8322</v>
      </c>
      <c r="R811" t="s">
        <v>8323</v>
      </c>
      <c r="S811" s="10">
        <f>(J811/86400)+25569+(-5/24)</f>
        <v>42218.811400462961</v>
      </c>
      <c r="T811" s="10">
        <f>(I811/86400)+25569+(-5/24)</f>
        <v>42248.811400462961</v>
      </c>
    </row>
    <row r="812" spans="1:20" ht="28.8" hidden="1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>(E812/D812)</f>
        <v>1.215816111111111</v>
      </c>
      <c r="P812">
        <f>(E812/L812)</f>
        <v>64.366735294117646</v>
      </c>
      <c r="Q812" t="s">
        <v>8319</v>
      </c>
      <c r="R812" t="s">
        <v>8320</v>
      </c>
      <c r="S812" s="10">
        <f>(J812/86400)+25569+(-5/24)</f>
        <v>42745.391909722217</v>
      </c>
      <c r="T812" s="10">
        <f>(I812/86400)+25569+(-5/24)</f>
        <v>42775.999999999993</v>
      </c>
    </row>
    <row r="813" spans="1:20" ht="43.2" hidden="1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>(E813/D813)</f>
        <v>1.214</v>
      </c>
      <c r="P813">
        <f>(E813/L813)</f>
        <v>37.9375</v>
      </c>
      <c r="Q813" t="s">
        <v>8319</v>
      </c>
      <c r="R813" t="s">
        <v>8336</v>
      </c>
      <c r="S813" s="10">
        <f>(J813/86400)+25569+(-5/24)</f>
        <v>41023.01939814815</v>
      </c>
      <c r="T813" s="10">
        <f>(I813/86400)+25569+(-5/24)</f>
        <v>41083.01939814815</v>
      </c>
    </row>
    <row r="814" spans="1:20" ht="43.2" hidden="1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>(E814/D814)</f>
        <v>1.2136666666666667</v>
      </c>
      <c r="P814">
        <f>(E814/L814)</f>
        <v>46.088607594936711</v>
      </c>
      <c r="Q814" t="s">
        <v>8319</v>
      </c>
      <c r="R814" t="s">
        <v>8320</v>
      </c>
      <c r="S814" s="10">
        <f>(J814/86400)+25569+(-5/24)</f>
        <v>41058.977349537039</v>
      </c>
      <c r="T814" s="10">
        <f>(I814/86400)+25569+(-5/24)</f>
        <v>41088.977349537039</v>
      </c>
    </row>
    <row r="815" spans="1:20" ht="43.2" hidden="1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>(E815/D815)</f>
        <v>1.2133333333333334</v>
      </c>
      <c r="P815">
        <f>(E815/L815)</f>
        <v>140</v>
      </c>
      <c r="Q815" t="s">
        <v>8322</v>
      </c>
      <c r="R815" t="s">
        <v>8323</v>
      </c>
      <c r="S815" s="10">
        <f>(J815/86400)+25569+(-5/24)</f>
        <v>41879.705428240741</v>
      </c>
      <c r="T815" s="10">
        <f>(I815/86400)+25569+(-5/24)</f>
        <v>41894.705428240741</v>
      </c>
    </row>
    <row r="816" spans="1:20" ht="43.2" hidden="1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>(E816/D816)</f>
        <v>1.2123333333333333</v>
      </c>
      <c r="P816">
        <f>(E816/L816)</f>
        <v>80.464601769911511</v>
      </c>
      <c r="Q816" t="s">
        <v>8322</v>
      </c>
      <c r="R816" t="s">
        <v>8335</v>
      </c>
      <c r="S816" s="10">
        <f>(J816/86400)+25569+(-5/24)</f>
        <v>41758.625231481477</v>
      </c>
      <c r="T816" s="10">
        <f>(I816/86400)+25569+(-5/24)</f>
        <v>41785.916666666664</v>
      </c>
    </row>
    <row r="817" spans="1:20" ht="43.2" hidden="1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>(E817/D817)</f>
        <v>1.212</v>
      </c>
      <c r="P817">
        <f>(E817/L817)</f>
        <v>163.78378378378378</v>
      </c>
      <c r="Q817" t="s">
        <v>8319</v>
      </c>
      <c r="R817" t="s">
        <v>8320</v>
      </c>
      <c r="S817" s="10">
        <f>(J817/86400)+25569+(-5/24)</f>
        <v>41003.398321759254</v>
      </c>
      <c r="T817" s="10">
        <f>(I817/86400)+25569+(-5/24)</f>
        <v>41056.957638888889</v>
      </c>
    </row>
    <row r="818" spans="1:20" ht="72" hidden="1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>(E818/D818)</f>
        <v>1.212</v>
      </c>
      <c r="P818">
        <f>(E818/L818)</f>
        <v>33.666666666666664</v>
      </c>
      <c r="Q818" t="s">
        <v>8322</v>
      </c>
      <c r="R818" t="s">
        <v>8323</v>
      </c>
      <c r="S818" s="10">
        <f>(J818/86400)+25569+(-5/24)</f>
        <v>42775.306608796294</v>
      </c>
      <c r="T818" s="10">
        <f>(I818/86400)+25569+(-5/24)</f>
        <v>42805.306608796294</v>
      </c>
    </row>
    <row r="819" spans="1:20" ht="57.6" hidden="1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>(E819/D819)</f>
        <v>1.212</v>
      </c>
      <c r="P819">
        <f>(E819/L819)</f>
        <v>125.37931034482759</v>
      </c>
      <c r="Q819" t="s">
        <v>8322</v>
      </c>
      <c r="R819" t="s">
        <v>8323</v>
      </c>
      <c r="S819" s="10">
        <f>(J819/86400)+25569+(-5/24)</f>
        <v>42087.55972222222</v>
      </c>
      <c r="T819" s="10">
        <f>(I819/86400)+25569+(-5/24)</f>
        <v>42111.458333333336</v>
      </c>
    </row>
    <row r="820" spans="1:20" ht="28.8" hidden="1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>(E820/D820)</f>
        <v>1.212</v>
      </c>
      <c r="P820">
        <f>(E820/L820)</f>
        <v>33.666666666666664</v>
      </c>
      <c r="Q820" t="s">
        <v>8322</v>
      </c>
      <c r="R820" t="s">
        <v>8323</v>
      </c>
      <c r="S820" s="10">
        <f>(J820/86400)+25569+(-5/24)</f>
        <v>41882.37731481481</v>
      </c>
      <c r="T820" s="10">
        <f>(I820/86400)+25569+(-5/24)</f>
        <v>41912.458333333328</v>
      </c>
    </row>
    <row r="821" spans="1:20" ht="43.2" hidden="1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>(E821/D821)</f>
        <v>1.2110000000000001</v>
      </c>
      <c r="P821">
        <f>(E821/L821)</f>
        <v>55.806451612903224</v>
      </c>
      <c r="Q821" t="s">
        <v>8315</v>
      </c>
      <c r="R821" t="s">
        <v>8316</v>
      </c>
      <c r="S821" s="10">
        <f>(J821/86400)+25569+(-5/24)</f>
        <v>41386.963472222218</v>
      </c>
      <c r="T821" s="10">
        <f>(I821/86400)+25569+(-5/24)</f>
        <v>41416.963472222218</v>
      </c>
    </row>
    <row r="822" spans="1:20" ht="57.6" hidden="1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>(E822/D822)</f>
        <v>1.2105999999999999</v>
      </c>
      <c r="P822">
        <f>(E822/L822)</f>
        <v>37.134969325153371</v>
      </c>
      <c r="Q822" t="s">
        <v>8319</v>
      </c>
      <c r="R822" t="s">
        <v>8336</v>
      </c>
      <c r="S822" s="10">
        <f>(J822/86400)+25569+(-5/24)</f>
        <v>40050.435347222221</v>
      </c>
      <c r="T822" s="10">
        <f>(I822/86400)+25569+(-5/24)</f>
        <v>40081.957638888889</v>
      </c>
    </row>
    <row r="823" spans="1:20" ht="57.6" hidden="1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>(E823/D823)</f>
        <v>1.2088000000000001</v>
      </c>
      <c r="P823">
        <f>(E823/L823)</f>
        <v>79.526315789473685</v>
      </c>
      <c r="Q823" t="s">
        <v>8319</v>
      </c>
      <c r="R823" t="s">
        <v>8320</v>
      </c>
      <c r="S823" s="10">
        <f>(J823/86400)+25569+(-5/24)</f>
        <v>42094.028148148143</v>
      </c>
      <c r="T823" s="10">
        <f>(I823/86400)+25569+(-5/24)</f>
        <v>42115.028148148143</v>
      </c>
    </row>
    <row r="824" spans="1:20" ht="43.2" hidden="1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>(E824/D824)</f>
        <v>1.20601</v>
      </c>
      <c r="P824">
        <f>(E824/L824)</f>
        <v>48.240400000000001</v>
      </c>
      <c r="Q824" t="s">
        <v>8319</v>
      </c>
      <c r="R824" t="s">
        <v>8336</v>
      </c>
      <c r="S824" s="10">
        <f>(J824/86400)+25569+(-5/24)</f>
        <v>41037.684131944443</v>
      </c>
      <c r="T824" s="10">
        <f>(I824/86400)+25569+(-5/24)</f>
        <v>41050.9375</v>
      </c>
    </row>
    <row r="825" spans="1:20" ht="43.2" hidden="1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>(E825/D825)</f>
        <v>1.206</v>
      </c>
      <c r="P825">
        <f>(E825/L825)</f>
        <v>71.785714285714292</v>
      </c>
      <c r="Q825" t="s">
        <v>8322</v>
      </c>
      <c r="R825" t="s">
        <v>8323</v>
      </c>
      <c r="S825" s="10">
        <f>(J825/86400)+25569+(-5/24)</f>
        <v>42237.924490740734</v>
      </c>
      <c r="T825" s="10">
        <f>(I825/86400)+25569+(-5/24)</f>
        <v>42267.924490740734</v>
      </c>
    </row>
    <row r="826" spans="1:20" ht="43.2" hidden="1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>(E826/D826)</f>
        <v>1.2058763636363636</v>
      </c>
      <c r="P826">
        <f>(E826/L826)</f>
        <v>83.953417721518989</v>
      </c>
      <c r="Q826" t="s">
        <v>8325</v>
      </c>
      <c r="R826" t="s">
        <v>8337</v>
      </c>
      <c r="S826" s="10">
        <f>(J826/86400)+25569+(-5/24)</f>
        <v>39949.955011574071</v>
      </c>
      <c r="T826" s="10">
        <f>(I826/86400)+25569+(-5/24)</f>
        <v>40035.601388888885</v>
      </c>
    </row>
    <row r="827" spans="1:20" ht="57.6" hidden="1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>(E827/D827)</f>
        <v>1.2054285714285715</v>
      </c>
      <c r="P827">
        <f>(E827/L827)</f>
        <v>58.597222222222221</v>
      </c>
      <c r="Q827" t="s">
        <v>8319</v>
      </c>
      <c r="R827" t="s">
        <v>8336</v>
      </c>
      <c r="S827" s="10">
        <f>(J827/86400)+25569+(-5/24)</f>
        <v>40938.811689814815</v>
      </c>
      <c r="T827" s="10">
        <f>(I827/86400)+25569+(-5/24)</f>
        <v>40972.916666666664</v>
      </c>
    </row>
    <row r="828" spans="1:20" hidden="1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>(E828/D828)</f>
        <v>1.20516</v>
      </c>
      <c r="P828">
        <f>(E828/L828)</f>
        <v>38.462553191489363</v>
      </c>
      <c r="Q828" t="s">
        <v>8328</v>
      </c>
      <c r="R828" t="s">
        <v>8329</v>
      </c>
      <c r="S828" s="10">
        <f>(J828/86400)+25569+(-5/24)</f>
        <v>40939.771284722221</v>
      </c>
      <c r="T828" s="10">
        <f>(I828/86400)+25569+(-5/24)</f>
        <v>40969.771284722221</v>
      </c>
    </row>
    <row r="829" spans="1:20" ht="57.6" hidden="1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>(E829/D829)</f>
        <v>1.2050000000000001</v>
      </c>
      <c r="P829">
        <f>(E829/L829)</f>
        <v>80.333333333333329</v>
      </c>
      <c r="Q829" t="s">
        <v>8325</v>
      </c>
      <c r="R829" t="s">
        <v>8339</v>
      </c>
      <c r="S829" s="10">
        <f>(J829/86400)+25569+(-5/24)</f>
        <v>42572.570162037031</v>
      </c>
      <c r="T829" s="10">
        <f>(I829/86400)+25569+(-5/24)</f>
        <v>42603.916666666664</v>
      </c>
    </row>
    <row r="830" spans="1:20" ht="43.2" hidden="1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>(E830/D830)</f>
        <v>1.2050000000000001</v>
      </c>
      <c r="P830">
        <f>(E830/L830)</f>
        <v>40.847457627118644</v>
      </c>
      <c r="Q830" t="s">
        <v>8322</v>
      </c>
      <c r="R830" t="s">
        <v>8323</v>
      </c>
      <c r="S830" s="10">
        <f>(J830/86400)+25569+(-5/24)</f>
        <v>42282.560081018521</v>
      </c>
      <c r="T830" s="10">
        <f>(I830/86400)+25569+(-5/24)</f>
        <v>42312.601747685178</v>
      </c>
    </row>
    <row r="831" spans="1:20" ht="43.2" hidden="1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>(E831/D831)</f>
        <v>1.2049622641509434</v>
      </c>
      <c r="P831">
        <f>(E831/L831)</f>
        <v>108.24237288135593</v>
      </c>
      <c r="Q831" t="s">
        <v>8322</v>
      </c>
      <c r="R831" t="s">
        <v>8335</v>
      </c>
      <c r="S831" s="10">
        <f>(J831/86400)+25569+(-5/24)</f>
        <v>41888.466493055552</v>
      </c>
      <c r="T831" s="10">
        <f>(I831/86400)+25569+(-5/24)</f>
        <v>41918.466493055552</v>
      </c>
    </row>
    <row r="832" spans="1:20" ht="57.6" hidden="1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>(E832/D832)</f>
        <v>1.2048000000000001</v>
      </c>
      <c r="P832">
        <f>(E832/L832)</f>
        <v>17.822485207100591</v>
      </c>
      <c r="Q832" t="s">
        <v>8328</v>
      </c>
      <c r="R832" t="s">
        <v>8338</v>
      </c>
      <c r="S832" s="10">
        <f>(J832/86400)+25569+(-5/24)</f>
        <v>41598.211712962962</v>
      </c>
      <c r="T832" s="10">
        <f>(I832/86400)+25569+(-5/24)</f>
        <v>41628.211712962962</v>
      </c>
    </row>
    <row r="833" spans="1:20" ht="57.6" hidden="1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>(E833/D833)</f>
        <v>1.2046777777777777</v>
      </c>
      <c r="P833">
        <f>(E833/L833)</f>
        <v>88.147154471544724</v>
      </c>
      <c r="Q833" t="s">
        <v>8319</v>
      </c>
      <c r="R833" t="s">
        <v>8336</v>
      </c>
      <c r="S833" s="10">
        <f>(J833/86400)+25569+(-5/24)</f>
        <v>40555.114328703705</v>
      </c>
      <c r="T833" s="10">
        <f>(I833/86400)+25569+(-5/24)</f>
        <v>40603.625</v>
      </c>
    </row>
    <row r="834" spans="1:20" ht="43.2" hidden="1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>(E834/D834)</f>
        <v>1.2041660000000001</v>
      </c>
      <c r="P834">
        <f>(E834/L834)</f>
        <v>63.37715789473684</v>
      </c>
      <c r="Q834" t="s">
        <v>8319</v>
      </c>
      <c r="R834" t="s">
        <v>8340</v>
      </c>
      <c r="S834" s="10">
        <f>(J834/86400)+25569+(-5/24)</f>
        <v>42607.018368055556</v>
      </c>
      <c r="T834" s="10">
        <f>(I834/86400)+25569+(-5/24)</f>
        <v>42637.018368055556</v>
      </c>
    </row>
    <row r="835" spans="1:20" ht="28.8" hidden="1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>(E835/D835)</f>
        <v>1.2040040000000001</v>
      </c>
      <c r="P835">
        <f>(E835/L835)</f>
        <v>48.54854838709678</v>
      </c>
      <c r="Q835" t="s">
        <v>8319</v>
      </c>
      <c r="R835" t="s">
        <v>8336</v>
      </c>
      <c r="S835" s="10">
        <f>(J835/86400)+25569+(-5/24)</f>
        <v>41452.867986111109</v>
      </c>
      <c r="T835" s="10">
        <f>(I835/86400)+25569+(-5/24)</f>
        <v>41487.867986111109</v>
      </c>
    </row>
    <row r="836" spans="1:20" ht="43.2" hidden="1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>(E836/D836)</f>
        <v>1.203802</v>
      </c>
      <c r="P836">
        <f>(E836/L836)</f>
        <v>34.005706214689269</v>
      </c>
      <c r="Q836" t="s">
        <v>8319</v>
      </c>
      <c r="R836" t="s">
        <v>8340</v>
      </c>
      <c r="S836" s="10">
        <f>(J836/86400)+25569+(-5/24)</f>
        <v>42577.997638888883</v>
      </c>
      <c r="T836" s="10">
        <f>(I836/86400)+25569+(-5/24)</f>
        <v>42617.957638888889</v>
      </c>
    </row>
    <row r="837" spans="1:20" ht="43.2" hidden="1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>(E837/D837)</f>
        <v>1.2035</v>
      </c>
      <c r="P837">
        <f>(E837/L837)</f>
        <v>118.45472440944881</v>
      </c>
      <c r="Q837" t="s">
        <v>8315</v>
      </c>
      <c r="R837" t="s">
        <v>8316</v>
      </c>
      <c r="S837" s="10">
        <f>(J837/86400)+25569+(-5/24)</f>
        <v>41975.120983796289</v>
      </c>
      <c r="T837" s="10">
        <f>(I837/86400)+25569+(-5/24)</f>
        <v>42012.833333333336</v>
      </c>
    </row>
    <row r="838" spans="1:20" ht="43.2" hidden="1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>(E838/D838)</f>
        <v>1.2032608695652174</v>
      </c>
      <c r="P838">
        <f>(E838/L838)</f>
        <v>98.839285714285708</v>
      </c>
      <c r="Q838" t="s">
        <v>8330</v>
      </c>
      <c r="R838" t="s">
        <v>8331</v>
      </c>
      <c r="S838" s="10">
        <f>(J838/86400)+25569+(-5/24)</f>
        <v>42339.067673611113</v>
      </c>
      <c r="T838" s="10">
        <f>(I838/86400)+25569+(-5/24)</f>
        <v>42388.067673611113</v>
      </c>
    </row>
    <row r="839" spans="1:20" ht="28.8" hidden="1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>(E839/D839)</f>
        <v>1.2032608695652174</v>
      </c>
      <c r="P839">
        <f>(E839/L839)</f>
        <v>48.130434782608695</v>
      </c>
      <c r="Q839" t="s">
        <v>8317</v>
      </c>
      <c r="R839" t="s">
        <v>8318</v>
      </c>
      <c r="S839" s="10">
        <f>(J839/86400)+25569+(-5/24)</f>
        <v>42197.563657407409</v>
      </c>
      <c r="T839" s="10">
        <f>(I839/86400)+25569+(-5/24)</f>
        <v>42227.563657407409</v>
      </c>
    </row>
    <row r="840" spans="1:20" ht="43.2" hidden="1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>(E840/D840)</f>
        <v>1.2024999999999999</v>
      </c>
      <c r="P840">
        <f>(E840/L840)</f>
        <v>141.47058823529412</v>
      </c>
      <c r="Q840" t="s">
        <v>8319</v>
      </c>
      <c r="R840" t="s">
        <v>8320</v>
      </c>
      <c r="S840" s="10">
        <f>(J840/86400)+25569+(-5/24)</f>
        <v>41774.391597222224</v>
      </c>
      <c r="T840" s="10">
        <f>(I840/86400)+25569+(-5/24)</f>
        <v>41804.391597222224</v>
      </c>
    </row>
    <row r="841" spans="1:20" ht="57.6" hidden="1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>(E841/D841)</f>
        <v>1.2024999999999999</v>
      </c>
      <c r="P841">
        <f>(E841/L841)</f>
        <v>104.56521739130434</v>
      </c>
      <c r="Q841" t="s">
        <v>8322</v>
      </c>
      <c r="R841" t="s">
        <v>8323</v>
      </c>
      <c r="S841" s="10">
        <f>(J841/86400)+25569+(-5/24)</f>
        <v>42494.475300925922</v>
      </c>
      <c r="T841" s="10">
        <f>(I841/86400)+25569+(-5/24)</f>
        <v>42524.479166666664</v>
      </c>
    </row>
    <row r="842" spans="1:20" ht="43.2" hidden="1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>(E842/D842)</f>
        <v>1.2024999999999999</v>
      </c>
      <c r="P842">
        <f>(E842/L842)</f>
        <v>44.537037037037038</v>
      </c>
      <c r="Q842" t="s">
        <v>8322</v>
      </c>
      <c r="R842" t="s">
        <v>8323</v>
      </c>
      <c r="S842" s="10">
        <f>(J842/86400)+25569+(-5/24)</f>
        <v>41842.399259259255</v>
      </c>
      <c r="T842" s="10">
        <f>(I842/86400)+25569+(-5/24)</f>
        <v>41864.708333333328</v>
      </c>
    </row>
    <row r="843" spans="1:20" ht="43.2" hidden="1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>(E843/D843)</f>
        <v>1.2024900000000001</v>
      </c>
      <c r="P843">
        <f>(E843/L843)</f>
        <v>223.09647495361781</v>
      </c>
      <c r="Q843" t="s">
        <v>8315</v>
      </c>
      <c r="R843" t="s">
        <v>8316</v>
      </c>
      <c r="S843" s="10">
        <f>(J843/86400)+25569+(-5/24)</f>
        <v>42048.605543981474</v>
      </c>
      <c r="T843" s="10">
        <f>(I843/86400)+25569+(-5/24)</f>
        <v>42093.563877314817</v>
      </c>
    </row>
    <row r="844" spans="1:20" ht="43.2" hidden="1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>(E844/D844)</f>
        <v>1.2021700000000002</v>
      </c>
      <c r="P844">
        <f>(E844/L844)</f>
        <v>48.086800000000004</v>
      </c>
      <c r="Q844" t="s">
        <v>8325</v>
      </c>
      <c r="R844" t="s">
        <v>8337</v>
      </c>
      <c r="S844" s="10">
        <f>(J844/86400)+25569+(-5/24)</f>
        <v>41648.187858796293</v>
      </c>
      <c r="T844" s="10">
        <f>(I844/86400)+25569+(-5/24)</f>
        <v>41678.187858796293</v>
      </c>
    </row>
    <row r="845" spans="1:20" hidden="1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>(E845/D845)</f>
        <v>1.2019070000000001</v>
      </c>
      <c r="P845">
        <f>(E845/L845)</f>
        <v>80.991037735849048</v>
      </c>
      <c r="Q845" t="s">
        <v>8315</v>
      </c>
      <c r="R845" t="s">
        <v>8316</v>
      </c>
      <c r="S845" s="10">
        <f>(J845/86400)+25569+(-5/24)</f>
        <v>41575.319016203699</v>
      </c>
      <c r="T845" s="10">
        <f>(I845/86400)+25569+(-5/24)</f>
        <v>41610.749305555553</v>
      </c>
    </row>
    <row r="846" spans="1:20" ht="43.2" hidden="1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>(E846/D846)</f>
        <v>1.2010400000000001</v>
      </c>
      <c r="P846">
        <f>(E846/L846)</f>
        <v>92.387692307692305</v>
      </c>
      <c r="Q846" t="s">
        <v>8322</v>
      </c>
      <c r="R846" t="s">
        <v>8335</v>
      </c>
      <c r="S846" s="10">
        <f>(J846/86400)+25569+(-5/24)</f>
        <v>41934.706585648142</v>
      </c>
      <c r="T846" s="10">
        <f>(I846/86400)+25569+(-5/24)</f>
        <v>41979.748252314814</v>
      </c>
    </row>
    <row r="847" spans="1:20" ht="43.2" hidden="1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>(E847/D847)</f>
        <v>1.2001999999999999</v>
      </c>
      <c r="P847">
        <f>(E847/L847)</f>
        <v>46.8828125</v>
      </c>
      <c r="Q847" t="s">
        <v>8325</v>
      </c>
      <c r="R847" t="s">
        <v>8337</v>
      </c>
      <c r="S847" s="10">
        <f>(J847/86400)+25569+(-5/24)</f>
        <v>41376.560717592591</v>
      </c>
      <c r="T847" s="10">
        <f>(I847/86400)+25569+(-5/24)</f>
        <v>41394.792361111111</v>
      </c>
    </row>
    <row r="848" spans="1:20" ht="43.2" hidden="1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>(E848/D848)</f>
        <v>1.2</v>
      </c>
      <c r="P848">
        <f>(E848/L848)</f>
        <v>98.360655737704917</v>
      </c>
      <c r="Q848" t="s">
        <v>8325</v>
      </c>
      <c r="R848" t="s">
        <v>8339</v>
      </c>
      <c r="S848" s="10">
        <f>(J848/86400)+25569+(-5/24)</f>
        <v>42457.415590277778</v>
      </c>
      <c r="T848" s="10">
        <f>(I848/86400)+25569+(-5/24)</f>
        <v>42487.415590277778</v>
      </c>
    </row>
    <row r="849" spans="1:20" ht="43.2" hidden="1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>(E849/D849)</f>
        <v>1.2</v>
      </c>
      <c r="P849">
        <f>(E849/L849)</f>
        <v>78.260869565217391</v>
      </c>
      <c r="Q849" t="s">
        <v>8325</v>
      </c>
      <c r="R849" t="s">
        <v>8326</v>
      </c>
      <c r="S849" s="10">
        <f>(J849/86400)+25569+(-5/24)</f>
        <v>40619.194027777776</v>
      </c>
      <c r="T849" s="10">
        <f>(I849/86400)+25569+(-5/24)</f>
        <v>40680.194027777776</v>
      </c>
    </row>
    <row r="850" spans="1:20" ht="28.8" hidden="1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>(E850/D850)</f>
        <v>1.2</v>
      </c>
      <c r="P850">
        <f>(E850/L850)</f>
        <v>60</v>
      </c>
      <c r="Q850" t="s">
        <v>8325</v>
      </c>
      <c r="R850" t="s">
        <v>8326</v>
      </c>
      <c r="S850" s="10">
        <f>(J850/86400)+25569+(-5/24)</f>
        <v>40612.486874999995</v>
      </c>
      <c r="T850" s="10">
        <f>(I850/86400)+25569+(-5/24)</f>
        <v>40635.833333333328</v>
      </c>
    </row>
    <row r="851" spans="1:20" ht="43.2" hidden="1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>(E851/D851)</f>
        <v>1.2</v>
      </c>
      <c r="P851">
        <f>(E851/L851)</f>
        <v>42.857142857142854</v>
      </c>
      <c r="Q851" t="s">
        <v>8325</v>
      </c>
      <c r="R851" t="s">
        <v>8337</v>
      </c>
      <c r="S851" s="10">
        <f>(J851/86400)+25569+(-5/24)</f>
        <v>41657.77674768518</v>
      </c>
      <c r="T851" s="10">
        <f>(I851/86400)+25569+(-5/24)</f>
        <v>41699.512499999997</v>
      </c>
    </row>
    <row r="852" spans="1:20" ht="43.2" hidden="1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>(E852/D852)</f>
        <v>1.2</v>
      </c>
      <c r="P852">
        <f>(E852/L852)</f>
        <v>7.5</v>
      </c>
      <c r="Q852" t="s">
        <v>8330</v>
      </c>
      <c r="R852" t="s">
        <v>8331</v>
      </c>
      <c r="S852" s="10">
        <f>(J852/86400)+25569+(-5/24)</f>
        <v>42252.580567129626</v>
      </c>
      <c r="T852" s="10">
        <f>(I852/86400)+25569+(-5/24)</f>
        <v>42282.580567129626</v>
      </c>
    </row>
    <row r="853" spans="1:20" ht="28.8" hidden="1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>(E853/D853)</f>
        <v>1.2</v>
      </c>
      <c r="P853">
        <f>(E853/L853)</f>
        <v>22.5</v>
      </c>
      <c r="Q853" t="s">
        <v>8319</v>
      </c>
      <c r="R853" t="s">
        <v>8320</v>
      </c>
      <c r="S853" s="10">
        <f>(J853/86400)+25569+(-5/24)</f>
        <v>41152.858067129629</v>
      </c>
      <c r="T853" s="10">
        <f>(I853/86400)+25569+(-5/24)</f>
        <v>41166.858067129629</v>
      </c>
    </row>
    <row r="854" spans="1:20" ht="28.8" hidden="1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>(E854/D854)</f>
        <v>1.2</v>
      </c>
      <c r="P854">
        <f>(E854/L854)</f>
        <v>66.666666666666671</v>
      </c>
      <c r="Q854" t="s">
        <v>8322</v>
      </c>
      <c r="R854" t="s">
        <v>8323</v>
      </c>
      <c r="S854" s="10">
        <f>(J854/86400)+25569+(-5/24)</f>
        <v>42026.716643518514</v>
      </c>
      <c r="T854" s="10">
        <f>(I854/86400)+25569+(-5/24)</f>
        <v>42051.999305555553</v>
      </c>
    </row>
    <row r="855" spans="1:20" ht="28.8" hidden="1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>(E855/D855)</f>
        <v>1.2</v>
      </c>
      <c r="P855">
        <f>(E855/L855)</f>
        <v>88.235294117647058</v>
      </c>
      <c r="Q855" t="s">
        <v>8322</v>
      </c>
      <c r="R855" t="s">
        <v>8323</v>
      </c>
      <c r="S855" s="10">
        <f>(J855/86400)+25569+(-5/24)</f>
        <v>41828.528587962959</v>
      </c>
      <c r="T855" s="10">
        <f>(I855/86400)+25569+(-5/24)</f>
        <v>41846.083333333328</v>
      </c>
    </row>
    <row r="856" spans="1:20" ht="43.2" hidden="1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>(E856/D856)</f>
        <v>1.2</v>
      </c>
      <c r="P856">
        <f>(E856/L856)</f>
        <v>58.064516129032256</v>
      </c>
      <c r="Q856" t="s">
        <v>8322</v>
      </c>
      <c r="R856" t="s">
        <v>8323</v>
      </c>
      <c r="S856" s="10">
        <f>(J856/86400)+25569+(-5/24)</f>
        <v>41940.38984953703</v>
      </c>
      <c r="T856" s="10">
        <f>(I856/86400)+25569+(-5/24)</f>
        <v>41970.431516203702</v>
      </c>
    </row>
    <row r="857" spans="1:20" ht="43.2" hidden="1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>(E857/D857)</f>
        <v>1.2</v>
      </c>
      <c r="P857">
        <f>(E857/L857)</f>
        <v>111.11111111111111</v>
      </c>
      <c r="Q857" t="s">
        <v>8322</v>
      </c>
      <c r="R857" t="s">
        <v>8343</v>
      </c>
      <c r="S857" s="10">
        <f>(J857/86400)+25569+(-5/24)</f>
        <v>41808.67288194444</v>
      </c>
      <c r="T857" s="10">
        <f>(I857/86400)+25569+(-5/24)</f>
        <v>41845.999305555553</v>
      </c>
    </row>
    <row r="858" spans="1:20" ht="43.2" hidden="1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>(E858/D858)</f>
        <v>1.2</v>
      </c>
      <c r="P858">
        <f>(E858/L858)</f>
        <v>100</v>
      </c>
      <c r="Q858" t="s">
        <v>8322</v>
      </c>
      <c r="R858" t="s">
        <v>8343</v>
      </c>
      <c r="S858" s="10">
        <f>(J858/86400)+25569+(-5/24)</f>
        <v>42166.011400462965</v>
      </c>
      <c r="T858" s="10">
        <f>(I858/86400)+25569+(-5/24)</f>
        <v>42198.629166666666</v>
      </c>
    </row>
    <row r="859" spans="1:20" ht="72" hidden="1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>(E859/D859)</f>
        <v>1.1998010000000001</v>
      </c>
      <c r="P859">
        <f>(E859/L859)</f>
        <v>64.160481283422456</v>
      </c>
      <c r="Q859" t="s">
        <v>8322</v>
      </c>
      <c r="R859" t="s">
        <v>8335</v>
      </c>
      <c r="S859" s="10">
        <f>(J859/86400)+25569+(-5/24)</f>
        <v>42255.124918981477</v>
      </c>
      <c r="T859" s="10">
        <f>(I859/86400)+25569+(-5/24)</f>
        <v>42285.124918981477</v>
      </c>
    </row>
    <row r="860" spans="1:20" ht="43.2" hidden="1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>(E860/D860)</f>
        <v>1.1997755555555556</v>
      </c>
      <c r="P860">
        <f>(E860/L860)</f>
        <v>50.9338679245283</v>
      </c>
      <c r="Q860" t="s">
        <v>8319</v>
      </c>
      <c r="R860" t="s">
        <v>8320</v>
      </c>
      <c r="S860" s="10">
        <f>(J860/86400)+25569+(-5/24)</f>
        <v>41792.459027777775</v>
      </c>
      <c r="T860" s="10">
        <f>(I860/86400)+25569+(-5/24)</f>
        <v>41813.459027777775</v>
      </c>
    </row>
    <row r="861" spans="1:20" ht="43.2" hidden="1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>(E861/D861)</f>
        <v>1.199090909090909</v>
      </c>
      <c r="P861">
        <f>(E861/L861)</f>
        <v>38.794117647058826</v>
      </c>
      <c r="Q861" t="s">
        <v>8319</v>
      </c>
      <c r="R861" t="s">
        <v>8327</v>
      </c>
      <c r="S861" s="10">
        <f>(J861/86400)+25569+(-5/24)</f>
        <v>40987.682407407403</v>
      </c>
      <c r="T861" s="10">
        <f>(I861/86400)+25569+(-5/24)</f>
        <v>41017.682407407403</v>
      </c>
    </row>
    <row r="862" spans="1:20" ht="57.6" hidden="1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>(E862/D862)</f>
        <v>1.1990000000000001</v>
      </c>
      <c r="P862">
        <f>(E862/L862)</f>
        <v>41.704347826086959</v>
      </c>
      <c r="Q862" t="s">
        <v>8319</v>
      </c>
      <c r="R862" t="s">
        <v>8340</v>
      </c>
      <c r="S862" s="10">
        <f>(J862/86400)+25569+(-5/24)</f>
        <v>42050.94055555555</v>
      </c>
      <c r="T862" s="10">
        <f>(I862/86400)+25569+(-5/24)</f>
        <v>42078.898888888885</v>
      </c>
    </row>
    <row r="863" spans="1:20" ht="43.2" hidden="1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>(E863/D863)</f>
        <v>1.1985454545454546</v>
      </c>
      <c r="P863">
        <f>(E863/L863)</f>
        <v>49.194029850746269</v>
      </c>
      <c r="Q863" t="s">
        <v>8319</v>
      </c>
      <c r="R863" t="s">
        <v>8341</v>
      </c>
      <c r="S863" s="10">
        <f>(J863/86400)+25569+(-5/24)</f>
        <v>40973.564849537033</v>
      </c>
      <c r="T863" s="10">
        <f>(I863/86400)+25569+(-5/24)</f>
        <v>41003.523182870369</v>
      </c>
    </row>
    <row r="864" spans="1:20" ht="43.2" hidden="1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>(E864/D864)</f>
        <v>1.19756</v>
      </c>
      <c r="P864">
        <f>(E864/L864)</f>
        <v>233.8984375</v>
      </c>
      <c r="Q864" t="s">
        <v>8322</v>
      </c>
      <c r="R864" t="s">
        <v>8335</v>
      </c>
      <c r="S864" s="10">
        <f>(J864/86400)+25569+(-5/24)</f>
        <v>41939.361574074072</v>
      </c>
      <c r="T864" s="10">
        <f>(I864/86400)+25569+(-5/24)</f>
        <v>41969.403240740743</v>
      </c>
    </row>
    <row r="865" spans="1:20" ht="43.2" hidden="1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>(E865/D865)</f>
        <v>1.1975</v>
      </c>
      <c r="P865">
        <f>(E865/L865)</f>
        <v>31.933333333333334</v>
      </c>
      <c r="Q865" t="s">
        <v>8322</v>
      </c>
      <c r="R865" t="s">
        <v>8323</v>
      </c>
      <c r="S865" s="10">
        <f>(J865/86400)+25569+(-5/24)</f>
        <v>41780.204270833332</v>
      </c>
      <c r="T865" s="10">
        <f>(I865/86400)+25569+(-5/24)</f>
        <v>41810.204270833332</v>
      </c>
    </row>
    <row r="866" spans="1:20" ht="43.2" hidden="1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>(E866/D866)</f>
        <v>1.1974347826086957</v>
      </c>
      <c r="P866">
        <f>(E866/L866)</f>
        <v>85.531055900621112</v>
      </c>
      <c r="Q866" t="s">
        <v>8322</v>
      </c>
      <c r="R866" t="s">
        <v>8323</v>
      </c>
      <c r="S866" s="10">
        <f>(J866/86400)+25569+(-5/24)</f>
        <v>41834.378240740734</v>
      </c>
      <c r="T866" s="10">
        <f>(I866/86400)+25569+(-5/24)</f>
        <v>41865.875</v>
      </c>
    </row>
    <row r="867" spans="1:20" ht="43.2" hidden="1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>(E867/D867)</f>
        <v>1.1973333333333334</v>
      </c>
      <c r="P867">
        <f>(E867/L867)</f>
        <v>35.92</v>
      </c>
      <c r="Q867" t="s">
        <v>8317</v>
      </c>
      <c r="R867" t="s">
        <v>8318</v>
      </c>
      <c r="S867" s="10">
        <f>(J867/86400)+25569+(-5/24)</f>
        <v>42768.6253125</v>
      </c>
      <c r="T867" s="10">
        <f>(I867/86400)+25569+(-5/24)</f>
        <v>42780.6253125</v>
      </c>
    </row>
    <row r="868" spans="1:20" ht="43.2" hidden="1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>(E868/D868)</f>
        <v>1.1970000000000001</v>
      </c>
      <c r="P868">
        <f>(E868/L868)</f>
        <v>31.5</v>
      </c>
      <c r="Q868" t="s">
        <v>8322</v>
      </c>
      <c r="R868" t="s">
        <v>8323</v>
      </c>
      <c r="S868" s="10">
        <f>(J868/86400)+25569+(-5/24)</f>
        <v>41807.990185185183</v>
      </c>
      <c r="T868" s="10">
        <f>(I868/86400)+25569+(-5/24)</f>
        <v>41837.990185185183</v>
      </c>
    </row>
    <row r="869" spans="1:20" ht="43.2" hidden="1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>(E869/D869)</f>
        <v>1.1966666666666668</v>
      </c>
      <c r="P869">
        <f>(E869/L869)</f>
        <v>55.230769230769234</v>
      </c>
      <c r="Q869" t="s">
        <v>8322</v>
      </c>
      <c r="R869" t="s">
        <v>8323</v>
      </c>
      <c r="S869" s="10">
        <f>(J869/86400)+25569+(-5/24)</f>
        <v>42600.547708333332</v>
      </c>
      <c r="T869" s="10">
        <f>(I869/86400)+25569+(-5/24)</f>
        <v>42621.547708333332</v>
      </c>
    </row>
    <row r="870" spans="1:20" ht="57.6" hidden="1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>(E870/D870)</f>
        <v>1.196</v>
      </c>
      <c r="P870">
        <f>(E870/L870)</f>
        <v>30.202020202020201</v>
      </c>
      <c r="Q870" t="s">
        <v>8317</v>
      </c>
      <c r="R870" t="s">
        <v>8318</v>
      </c>
      <c r="S870" s="10">
        <f>(J870/86400)+25569+(-5/24)</f>
        <v>41663.292326388888</v>
      </c>
      <c r="T870" s="10">
        <f>(I870/86400)+25569+(-5/24)</f>
        <v>41693.292326388888</v>
      </c>
    </row>
    <row r="871" spans="1:20" ht="57.6" hidden="1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>(E871/D871)</f>
        <v>1.196</v>
      </c>
      <c r="P871">
        <f>(E871/L871)</f>
        <v>159.46666666666667</v>
      </c>
      <c r="Q871" t="s">
        <v>8322</v>
      </c>
      <c r="R871" t="s">
        <v>8323</v>
      </c>
      <c r="S871" s="10">
        <f>(J871/86400)+25569+(-5/24)</f>
        <v>42089.204224537032</v>
      </c>
      <c r="T871" s="10">
        <f>(I871/86400)+25569+(-5/24)</f>
        <v>42117.562499999993</v>
      </c>
    </row>
    <row r="872" spans="1:20" ht="43.2" hidden="1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>(E872/D872)</f>
        <v>1.1945714285714286</v>
      </c>
      <c r="P872">
        <f>(E872/L872)</f>
        <v>44.956989247311824</v>
      </c>
      <c r="Q872" t="s">
        <v>8319</v>
      </c>
      <c r="R872" t="s">
        <v>8327</v>
      </c>
      <c r="S872" s="10">
        <f>(J872/86400)+25569+(-5/24)</f>
        <v>40564.441122685181</v>
      </c>
      <c r="T872" s="10">
        <f>(I872/86400)+25569+(-5/24)</f>
        <v>40595.916666666664</v>
      </c>
    </row>
    <row r="873" spans="1:20" ht="57.6" hidden="1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>(E873/D873)</f>
        <v>1.1944999999999999</v>
      </c>
      <c r="P873">
        <f>(E873/L873)</f>
        <v>108.59090909090909</v>
      </c>
      <c r="Q873" t="s">
        <v>8322</v>
      </c>
      <c r="R873" t="s">
        <v>8323</v>
      </c>
      <c r="S873" s="10">
        <f>(J873/86400)+25569+(-5/24)</f>
        <v>42484.343217592592</v>
      </c>
      <c r="T873" s="10">
        <f>(I873/86400)+25569+(-5/24)</f>
        <v>42498.666666666664</v>
      </c>
    </row>
    <row r="874" spans="1:20" ht="43.2" hidden="1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>(E874/D874)</f>
        <v>1.1932315789473684</v>
      </c>
      <c r="P874">
        <f>(E874/L874)</f>
        <v>50.157964601769912</v>
      </c>
      <c r="Q874" t="s">
        <v>8322</v>
      </c>
      <c r="R874" t="s">
        <v>8323</v>
      </c>
      <c r="S874" s="10">
        <f>(J874/86400)+25569+(-5/24)</f>
        <v>41778.42891203703</v>
      </c>
      <c r="T874" s="10">
        <f>(I874/86400)+25569+(-5/24)</f>
        <v>41810.75</v>
      </c>
    </row>
    <row r="875" spans="1:20" ht="57.6" hidden="1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>(E875/D875)</f>
        <v>1.1931742857142855</v>
      </c>
      <c r="P875">
        <f>(E875/L875)</f>
        <v>46.401222222222216</v>
      </c>
      <c r="Q875" t="s">
        <v>8319</v>
      </c>
      <c r="R875" t="s">
        <v>8336</v>
      </c>
      <c r="S875" s="10">
        <f>(J875/86400)+25569+(-5/24)</f>
        <v>40771.708368055552</v>
      </c>
      <c r="T875" s="10">
        <f>(I875/86400)+25569+(-5/24)</f>
        <v>40801.708368055552</v>
      </c>
    </row>
    <row r="876" spans="1:20" ht="57.6" hidden="1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>(E876/D876)</f>
        <v>1.19238</v>
      </c>
      <c r="P876">
        <f>(E876/L876)</f>
        <v>48.339729729729726</v>
      </c>
      <c r="Q876" t="s">
        <v>8322</v>
      </c>
      <c r="R876" t="s">
        <v>8323</v>
      </c>
      <c r="S876" s="10">
        <f>(J876/86400)+25569+(-5/24)</f>
        <v>41807.481747685182</v>
      </c>
      <c r="T876" s="10">
        <f>(I876/86400)+25569+(-5/24)</f>
        <v>41837.481747685182</v>
      </c>
    </row>
    <row r="877" spans="1:20" ht="43.2" hidden="1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>(E877/D877)</f>
        <v>1.1916666666666667</v>
      </c>
      <c r="P877">
        <f>(E877/L877)</f>
        <v>51.811594202898547</v>
      </c>
      <c r="Q877" t="s">
        <v>8319</v>
      </c>
      <c r="R877" t="s">
        <v>8320</v>
      </c>
      <c r="S877" s="10">
        <f>(J877/86400)+25569+(-5/24)</f>
        <v>41157.739004629628</v>
      </c>
      <c r="T877" s="10">
        <f>(I877/86400)+25569+(-5/24)</f>
        <v>41187.739004629628</v>
      </c>
    </row>
    <row r="878" spans="1:20" ht="28.8" hidden="1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>(E878/D878)</f>
        <v>1.1916666666666667</v>
      </c>
      <c r="P878">
        <f>(E878/L878)</f>
        <v>27.5</v>
      </c>
      <c r="Q878" t="s">
        <v>8322</v>
      </c>
      <c r="R878" t="s">
        <v>8323</v>
      </c>
      <c r="S878" s="10">
        <f>(J878/86400)+25569+(-5/24)</f>
        <v>42101.215208333328</v>
      </c>
      <c r="T878" s="10">
        <f>(I878/86400)+25569+(-5/24)</f>
        <v>42131.215208333328</v>
      </c>
    </row>
    <row r="879" spans="1:20" ht="43.2" hidden="1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>(E879/D879)</f>
        <v>1.1916249999999999</v>
      </c>
      <c r="P879">
        <f>(E879/L879)</f>
        <v>151.31746031746033</v>
      </c>
      <c r="Q879" t="s">
        <v>8315</v>
      </c>
      <c r="R879" t="s">
        <v>8321</v>
      </c>
      <c r="S879" s="10">
        <f>(J879/86400)+25569+(-5/24)</f>
        <v>42199.361666666664</v>
      </c>
      <c r="T879" s="10">
        <f>(I879/86400)+25569+(-5/24)</f>
        <v>42229.361666666664</v>
      </c>
    </row>
    <row r="880" spans="1:20" ht="57.6" hidden="1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>(E880/D880)</f>
        <v>1.1914771428571429</v>
      </c>
      <c r="P880">
        <f>(E880/L880)</f>
        <v>63.184393939393942</v>
      </c>
      <c r="Q880" t="s">
        <v>8319</v>
      </c>
      <c r="R880" t="s">
        <v>8320</v>
      </c>
      <c r="S880" s="10">
        <f>(J880/86400)+25569+(-5/24)</f>
        <v>40465.446932870364</v>
      </c>
      <c r="T880" s="10">
        <f>(I880/86400)+25569+(-5/24)</f>
        <v>40512.446932870364</v>
      </c>
    </row>
    <row r="881" spans="1:20" ht="43.2" hidden="1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>(E881/D881)</f>
        <v>1.1911764705882353</v>
      </c>
      <c r="P881">
        <f>(E881/L881)</f>
        <v>176.08695652173913</v>
      </c>
      <c r="Q881" t="s">
        <v>8322</v>
      </c>
      <c r="R881" t="s">
        <v>8323</v>
      </c>
      <c r="S881" s="10">
        <f>(J881/86400)+25569+(-5/24)</f>
        <v>41964.507986111108</v>
      </c>
      <c r="T881" s="10">
        <f>(I881/86400)+25569+(-5/24)</f>
        <v>41994.507986111108</v>
      </c>
    </row>
    <row r="882" spans="1:20" ht="28.8" hidden="1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>(E882/D882)</f>
        <v>1.19</v>
      </c>
      <c r="P882">
        <f>(E882/L882)</f>
        <v>43.536585365853661</v>
      </c>
      <c r="Q882" t="s">
        <v>8319</v>
      </c>
      <c r="R882" t="s">
        <v>8320</v>
      </c>
      <c r="S882" s="10">
        <f>(J882/86400)+25569+(-5/24)</f>
        <v>41691.875810185185</v>
      </c>
      <c r="T882" s="10">
        <f>(I882/86400)+25569+(-5/24)</f>
        <v>41726.833333333328</v>
      </c>
    </row>
    <row r="883" spans="1:20" ht="43.2" hidden="1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>(E883/D883)</f>
        <v>1.19</v>
      </c>
      <c r="P883">
        <f>(E883/L883)</f>
        <v>66.111111111111114</v>
      </c>
      <c r="Q883" t="s">
        <v>8322</v>
      </c>
      <c r="R883" t="s">
        <v>8323</v>
      </c>
      <c r="S883" s="10">
        <f>(J883/86400)+25569+(-5/24)</f>
        <v>41920.579201388886</v>
      </c>
      <c r="T883" s="10">
        <f>(I883/86400)+25569+(-5/24)</f>
        <v>41941.579201388886</v>
      </c>
    </row>
    <row r="884" spans="1:20" ht="57.6" hidden="1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>(E884/D884)</f>
        <v>1.1895833333333334</v>
      </c>
      <c r="P884">
        <f>(E884/L884)</f>
        <v>42.296296296296298</v>
      </c>
      <c r="Q884" t="s">
        <v>8322</v>
      </c>
      <c r="R884" t="s">
        <v>8323</v>
      </c>
      <c r="S884" s="10">
        <f>(J884/86400)+25569+(-5/24)</f>
        <v>41884.391516203701</v>
      </c>
      <c r="T884" s="10">
        <f>(I884/86400)+25569+(-5/24)</f>
        <v>41899.957638888889</v>
      </c>
    </row>
    <row r="885" spans="1:20" ht="43.2" hidden="1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>(E885/D885)</f>
        <v>1.1894444444444445</v>
      </c>
      <c r="P885">
        <f>(E885/L885)</f>
        <v>89.957983193277315</v>
      </c>
      <c r="Q885" t="s">
        <v>8325</v>
      </c>
      <c r="R885" t="s">
        <v>8337</v>
      </c>
      <c r="S885" s="10">
        <f>(J885/86400)+25569+(-5/24)</f>
        <v>41134.543217592589</v>
      </c>
      <c r="T885" s="10">
        <f>(I885/86400)+25569+(-5/24)</f>
        <v>41155.543217592589</v>
      </c>
    </row>
    <row r="886" spans="1:20" ht="43.2" hidden="1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>(E886/D886)</f>
        <v>1.1891891891891893</v>
      </c>
      <c r="P886">
        <f>(E886/L886)</f>
        <v>17.254901960784313</v>
      </c>
      <c r="Q886" t="s">
        <v>8322</v>
      </c>
      <c r="R886" t="s">
        <v>8323</v>
      </c>
      <c r="S886" s="10">
        <f>(J886/86400)+25569+(-5/24)</f>
        <v>42779.401956018519</v>
      </c>
      <c r="T886" s="10">
        <f>(I886/86400)+25569+(-5/24)</f>
        <v>42793.791666666664</v>
      </c>
    </row>
    <row r="887" spans="1:20" ht="43.2" hidden="1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>(E887/D887)</f>
        <v>1.1888888888888889</v>
      </c>
      <c r="P887">
        <f>(E887/L887)</f>
        <v>80.25</v>
      </c>
      <c r="Q887" t="s">
        <v>8322</v>
      </c>
      <c r="R887" t="s">
        <v>8335</v>
      </c>
      <c r="S887" s="10">
        <f>(J887/86400)+25569+(-5/24)</f>
        <v>42780.531944444439</v>
      </c>
      <c r="T887" s="10">
        <f>(I887/86400)+25569+(-5/24)</f>
        <v>42794.874999999993</v>
      </c>
    </row>
    <row r="888" spans="1:20" ht="43.2" hidden="1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>(E888/D888)</f>
        <v>1.1879999999999999</v>
      </c>
      <c r="P888">
        <f>(E888/L888)</f>
        <v>97.377049180327873</v>
      </c>
      <c r="Q888" t="s">
        <v>8322</v>
      </c>
      <c r="R888" t="s">
        <v>8323</v>
      </c>
      <c r="S888" s="10">
        <f>(J888/86400)+25569+(-5/24)</f>
        <v>42766.596701388888</v>
      </c>
      <c r="T888" s="10">
        <f>(I888/86400)+25569+(-5/24)</f>
        <v>42796.596701388888</v>
      </c>
    </row>
    <row r="889" spans="1:20" ht="43.2" hidden="1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>(E889/D889)</f>
        <v>1.1879999999999999</v>
      </c>
      <c r="P889">
        <f>(E889/L889)</f>
        <v>125.05263157894737</v>
      </c>
      <c r="Q889" t="s">
        <v>8322</v>
      </c>
      <c r="R889" t="s">
        <v>8323</v>
      </c>
      <c r="S889" s="10">
        <f>(J889/86400)+25569+(-5/24)</f>
        <v>41989.039212962962</v>
      </c>
      <c r="T889" s="10">
        <f>(I889/86400)+25569+(-5/24)</f>
        <v>42006.039212962962</v>
      </c>
    </row>
    <row r="890" spans="1:20" ht="43.2" hidden="1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>(E890/D890)</f>
        <v>1.1873499999999999</v>
      </c>
      <c r="P890">
        <f>(E890/L890)</f>
        <v>61.496215139442228</v>
      </c>
      <c r="Q890" t="s">
        <v>8325</v>
      </c>
      <c r="R890" t="s">
        <v>8337</v>
      </c>
      <c r="S890" s="10">
        <f>(J890/86400)+25569+(-5/24)</f>
        <v>41312.529340277775</v>
      </c>
      <c r="T890" s="10">
        <f>(I890/86400)+25569+(-5/24)</f>
        <v>41352.487673611111</v>
      </c>
    </row>
    <row r="891" spans="1:20" ht="43.2" hidden="1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>(E891/D891)</f>
        <v>1.187262</v>
      </c>
      <c r="P891">
        <f>(E891/L891)</f>
        <v>230.08953488372092</v>
      </c>
      <c r="Q891" t="s">
        <v>8325</v>
      </c>
      <c r="R891" t="s">
        <v>8337</v>
      </c>
      <c r="S891" s="10">
        <f>(J891/86400)+25569+(-5/24)</f>
        <v>41134.267164351848</v>
      </c>
      <c r="T891" s="10">
        <f>(I891/86400)+25569+(-5/24)</f>
        <v>41159.267164351848</v>
      </c>
    </row>
    <row r="892" spans="1:20" ht="43.2" hidden="1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>(E892/D892)</f>
        <v>1.1866666666666668</v>
      </c>
      <c r="P892">
        <f>(E892/L892)</f>
        <v>29.666666666666668</v>
      </c>
      <c r="Q892" t="s">
        <v>8322</v>
      </c>
      <c r="R892" t="s">
        <v>8323</v>
      </c>
      <c r="S892" s="10">
        <f>(J892/86400)+25569+(-5/24)</f>
        <v>42192.725624999999</v>
      </c>
      <c r="T892" s="10">
        <f>(I892/86400)+25569+(-5/24)</f>
        <v>42217.725624999999</v>
      </c>
    </row>
    <row r="893" spans="1:20" ht="57.6" hidden="1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>(E893/D893)</f>
        <v>1.1864285714285714</v>
      </c>
      <c r="P893">
        <f>(E893/L893)</f>
        <v>346.04166666666669</v>
      </c>
      <c r="Q893" t="s">
        <v>8319</v>
      </c>
      <c r="R893" t="s">
        <v>8320</v>
      </c>
      <c r="S893" s="10">
        <f>(J893/86400)+25569+(-5/24)</f>
        <v>41951.487337962964</v>
      </c>
      <c r="T893" s="10">
        <f>(I893/86400)+25569+(-5/24)</f>
        <v>42011.487337962964</v>
      </c>
    </row>
    <row r="894" spans="1:20" ht="43.2" hidden="1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>(E894/D894)</f>
        <v>1.1863774999999999</v>
      </c>
      <c r="P894">
        <f>(E894/L894)</f>
        <v>388.9762295081967</v>
      </c>
      <c r="Q894" t="s">
        <v>8319</v>
      </c>
      <c r="R894" t="s">
        <v>8332</v>
      </c>
      <c r="S894" s="10">
        <f>(J894/86400)+25569+(-5/24)</f>
        <v>42370.372256944444</v>
      </c>
      <c r="T894" s="10">
        <f>(I894/86400)+25569+(-5/24)</f>
        <v>42400.372256944444</v>
      </c>
    </row>
    <row r="895" spans="1:20" ht="28.8" hidden="1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>(E895/D895)</f>
        <v>1.1859999999999999</v>
      </c>
      <c r="P895">
        <f>(E895/L895)</f>
        <v>91.230769230769226</v>
      </c>
      <c r="Q895" t="s">
        <v>8325</v>
      </c>
      <c r="R895" t="s">
        <v>8326</v>
      </c>
      <c r="S895" s="10">
        <f>(J895/86400)+25569+(-5/24)</f>
        <v>42539.641435185178</v>
      </c>
      <c r="T895" s="10">
        <f>(I895/86400)+25569+(-5/24)</f>
        <v>42569.641435185178</v>
      </c>
    </row>
    <row r="896" spans="1:20" ht="43.2" hidden="1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>(E896/D896)</f>
        <v>1.1850000000000001</v>
      </c>
      <c r="P896">
        <f>(E896/L896)</f>
        <v>103.04347826086956</v>
      </c>
      <c r="Q896" t="s">
        <v>8325</v>
      </c>
      <c r="R896" t="s">
        <v>8339</v>
      </c>
      <c r="S896" s="10">
        <f>(J896/86400)+25569+(-5/24)</f>
        <v>42097.570613425924</v>
      </c>
      <c r="T896" s="10">
        <f>(I896/86400)+25569+(-5/24)</f>
        <v>42124.430555555555</v>
      </c>
    </row>
    <row r="897" spans="1:20" ht="43.2" hidden="1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>(E897/D897)</f>
        <v>1.1850000000000001</v>
      </c>
      <c r="P897">
        <f>(E897/L897)</f>
        <v>57.338709677419352</v>
      </c>
      <c r="Q897" t="s">
        <v>8328</v>
      </c>
      <c r="R897" t="s">
        <v>8338</v>
      </c>
      <c r="S897" s="10">
        <f>(J897/86400)+25569+(-5/24)</f>
        <v>40713.422164351847</v>
      </c>
      <c r="T897" s="10">
        <f>(I897/86400)+25569+(-5/24)</f>
        <v>40759.422164351847</v>
      </c>
    </row>
    <row r="898" spans="1:20" ht="43.2" hidden="1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>(E898/D898)</f>
        <v>1.1850000000000001</v>
      </c>
      <c r="P898">
        <f>(E898/L898)</f>
        <v>27.558139534883722</v>
      </c>
      <c r="Q898" t="s">
        <v>8319</v>
      </c>
      <c r="R898" t="s">
        <v>8336</v>
      </c>
      <c r="S898" s="10">
        <f>(J898/86400)+25569+(-5/24)</f>
        <v>41025.665868055556</v>
      </c>
      <c r="T898" s="10">
        <f>(I898/86400)+25569+(-5/24)</f>
        <v>41039.5</v>
      </c>
    </row>
    <row r="899" spans="1:20" ht="28.8" hidden="1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>(E899/D899)</f>
        <v>1.1850000000000001</v>
      </c>
      <c r="P899">
        <f>(E899/L899)</f>
        <v>49.693548387096776</v>
      </c>
      <c r="Q899" t="s">
        <v>8322</v>
      </c>
      <c r="R899" t="s">
        <v>8323</v>
      </c>
      <c r="S899" s="10">
        <f>(J899/86400)+25569+(-5/24)</f>
        <v>42049.800034722219</v>
      </c>
      <c r="T899" s="10">
        <f>(I899/86400)+25569+(-5/24)</f>
        <v>42076.082638888889</v>
      </c>
    </row>
    <row r="900" spans="1:20" ht="43.2" hidden="1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>(E900/D900)</f>
        <v>1.1845454545454546</v>
      </c>
      <c r="P900">
        <f>(E900/L900)</f>
        <v>93.071428571428569</v>
      </c>
      <c r="Q900" t="s">
        <v>8330</v>
      </c>
      <c r="R900" t="s">
        <v>8331</v>
      </c>
      <c r="S900" s="10">
        <f>(J900/86400)+25569+(-5/24)</f>
        <v>42026.396724537037</v>
      </c>
      <c r="T900" s="10">
        <f>(I900/86400)+25569+(-5/24)</f>
        <v>42071.355057870365</v>
      </c>
    </row>
    <row r="901" spans="1:20" ht="28.8" hidden="1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>(E901/D901)</f>
        <v>1.1844444444444444</v>
      </c>
      <c r="P901">
        <f>(E901/L901)</f>
        <v>29.611111111111111</v>
      </c>
      <c r="Q901" t="s">
        <v>8319</v>
      </c>
      <c r="R901" t="s">
        <v>8341</v>
      </c>
      <c r="S901" s="10">
        <f>(J901/86400)+25569+(-5/24)</f>
        <v>41744.536874999998</v>
      </c>
      <c r="T901" s="10">
        <f>(I901/86400)+25569+(-5/24)</f>
        <v>41774.536874999998</v>
      </c>
    </row>
    <row r="902" spans="1:20" ht="43.2" hidden="1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>(E902/D902)</f>
        <v>1.1839999999999999</v>
      </c>
      <c r="P902">
        <f>(E902/L902)</f>
        <v>36.244897959183675</v>
      </c>
      <c r="Q902" t="s">
        <v>8319</v>
      </c>
      <c r="R902" t="s">
        <v>8327</v>
      </c>
      <c r="S902" s="10">
        <f>(J902/86400)+25569+(-5/24)</f>
        <v>41662.646655092591</v>
      </c>
      <c r="T902" s="10">
        <f>(I902/86400)+25569+(-5/24)</f>
        <v>41676.646655092591</v>
      </c>
    </row>
    <row r="903" spans="1:20" ht="43.2" hidden="1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>(E903/D903)</f>
        <v>1.1839285714285714</v>
      </c>
      <c r="P903">
        <f>(E903/L903)</f>
        <v>75.340909090909093</v>
      </c>
      <c r="Q903" t="s">
        <v>8322</v>
      </c>
      <c r="R903" t="s">
        <v>8323</v>
      </c>
      <c r="S903" s="10">
        <f>(J903/86400)+25569+(-5/24)</f>
        <v>41780.887870370367</v>
      </c>
      <c r="T903" s="10">
        <f>(I903/86400)+25569+(-5/24)</f>
        <v>41793.999305555553</v>
      </c>
    </row>
    <row r="904" spans="1:20" ht="43.2" hidden="1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>(E904/D904)</f>
        <v>1.1833333333333333</v>
      </c>
      <c r="P904">
        <f>(E904/L904)</f>
        <v>443.75</v>
      </c>
      <c r="Q904" t="s">
        <v>8319</v>
      </c>
      <c r="R904" t="s">
        <v>8320</v>
      </c>
      <c r="S904" s="10">
        <f>(J904/86400)+25569+(-5/24)</f>
        <v>40795.792928240735</v>
      </c>
      <c r="T904" s="10">
        <f>(I904/86400)+25569+(-5/24)</f>
        <v>40849.125</v>
      </c>
    </row>
    <row r="905" spans="1:20" ht="43.2" hidden="1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>(E905/D905)</f>
        <v>1.1833333333333333</v>
      </c>
      <c r="P905">
        <f>(E905/L905)</f>
        <v>29.583333333333332</v>
      </c>
      <c r="Q905" t="s">
        <v>8322</v>
      </c>
      <c r="R905" t="s">
        <v>8323</v>
      </c>
      <c r="S905" s="10">
        <f>(J905/86400)+25569+(-5/24)</f>
        <v>42141.33280092592</v>
      </c>
      <c r="T905" s="10">
        <f>(I905/86400)+25569+(-5/24)</f>
        <v>42171.33280092592</v>
      </c>
    </row>
    <row r="906" spans="1:20" ht="43.2" hidden="1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>(E906/D906)</f>
        <v>1.1833333333333333</v>
      </c>
      <c r="P906">
        <f>(E906/L906)</f>
        <v>57.258064516129032</v>
      </c>
      <c r="Q906" t="s">
        <v>8322</v>
      </c>
      <c r="R906" t="s">
        <v>8323</v>
      </c>
      <c r="S906" s="10">
        <f>(J906/86400)+25569+(-5/24)</f>
        <v>42147.61850694444</v>
      </c>
      <c r="T906" s="10">
        <f>(I906/86400)+25569+(-5/24)</f>
        <v>42176.725694444445</v>
      </c>
    </row>
    <row r="907" spans="1:20" ht="57.6" hidden="1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>(E907/D907)</f>
        <v>1.1825757575757576</v>
      </c>
      <c r="P907">
        <f>(E907/L907)</f>
        <v>100.06410256410257</v>
      </c>
      <c r="Q907" t="s">
        <v>8322</v>
      </c>
      <c r="R907" t="s">
        <v>8323</v>
      </c>
      <c r="S907" s="10">
        <f>(J907/86400)+25569+(-5/24)</f>
        <v>42179.136655092589</v>
      </c>
      <c r="T907" s="10">
        <f>(I907/86400)+25569+(-5/24)</f>
        <v>42219.541666666664</v>
      </c>
    </row>
    <row r="908" spans="1:20" ht="43.2" hidden="1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>(E908/D908)</f>
        <v>1.1825000000000001</v>
      </c>
      <c r="P908">
        <f>(E908/L908)</f>
        <v>97.191780821917803</v>
      </c>
      <c r="Q908" t="s">
        <v>8315</v>
      </c>
      <c r="R908" t="s">
        <v>8316</v>
      </c>
      <c r="S908" s="10">
        <f>(J908/86400)+25569+(-5/24)</f>
        <v>41389.599861111106</v>
      </c>
      <c r="T908" s="10">
        <f>(I908/86400)+25569+(-5/24)</f>
        <v>41421.791666666664</v>
      </c>
    </row>
    <row r="909" spans="1:20" ht="43.2" hidden="1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>(E909/D909)</f>
        <v>1.1822050359712231</v>
      </c>
      <c r="P909">
        <f>(E909/L909)</f>
        <v>65.8623246492986</v>
      </c>
      <c r="Q909" t="s">
        <v>8319</v>
      </c>
      <c r="R909" t="s">
        <v>8340</v>
      </c>
      <c r="S909" s="10">
        <f>(J909/86400)+25569+(-5/24)</f>
        <v>42702.004004629627</v>
      </c>
      <c r="T909" s="10">
        <f>(I909/86400)+25569+(-5/24)</f>
        <v>42732.004004629627</v>
      </c>
    </row>
    <row r="910" spans="1:20" ht="57.6" hidden="1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>(E910/D910)</f>
        <v>1.1819999999999999</v>
      </c>
      <c r="P910">
        <f>(E910/L910)</f>
        <v>64.945054945054949</v>
      </c>
      <c r="Q910" t="s">
        <v>8325</v>
      </c>
      <c r="R910" t="s">
        <v>8337</v>
      </c>
      <c r="S910" s="10">
        <f>(J910/86400)+25569+(-5/24)</f>
        <v>41010.411979166667</v>
      </c>
      <c r="T910" s="10">
        <f>(I910/86400)+25569+(-5/24)</f>
        <v>41040.411979166667</v>
      </c>
    </row>
    <row r="911" spans="1:20" ht="43.2" hidden="1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>(E911/D911)</f>
        <v>1.1812400000000001</v>
      </c>
      <c r="P911">
        <f>(E911/L911)</f>
        <v>170.69942196531792</v>
      </c>
      <c r="Q911" t="s">
        <v>8322</v>
      </c>
      <c r="R911" t="s">
        <v>8335</v>
      </c>
      <c r="S911" s="10">
        <f>(J911/86400)+25569+(-5/24)</f>
        <v>42655.257557870369</v>
      </c>
      <c r="T911" s="10">
        <f>(I911/86400)+25569+(-5/24)</f>
        <v>42685.299224537033</v>
      </c>
    </row>
    <row r="912" spans="1:20" ht="57.6" hidden="1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>(E912/D912)</f>
        <v>1.1808107999999999</v>
      </c>
      <c r="P912">
        <f>(E912/L912)</f>
        <v>30.654485981308412</v>
      </c>
      <c r="Q912" t="s">
        <v>8325</v>
      </c>
      <c r="R912" t="s">
        <v>8337</v>
      </c>
      <c r="S912" s="10">
        <f>(J912/86400)+25569+(-5/24)</f>
        <v>41149.746458333328</v>
      </c>
      <c r="T912" s="10">
        <f>(I912/86400)+25569+(-5/24)</f>
        <v>41179.746458333328</v>
      </c>
    </row>
    <row r="913" spans="1:20" ht="28.8" hidden="1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>(E913/D913)</f>
        <v>1.1805000000000001</v>
      </c>
      <c r="P913">
        <f>(E913/L913)</f>
        <v>131.16666666666666</v>
      </c>
      <c r="Q913" t="s">
        <v>8319</v>
      </c>
      <c r="R913" t="s">
        <v>8320</v>
      </c>
      <c r="S913" s="10">
        <f>(J913/86400)+25569+(-5/24)</f>
        <v>41988.755729166667</v>
      </c>
      <c r="T913" s="10">
        <f>(I913/86400)+25569+(-5/24)</f>
        <v>42028.755729166667</v>
      </c>
    </row>
    <row r="914" spans="1:20" ht="43.2" hidden="1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>(E914/D914)</f>
        <v>1.18</v>
      </c>
      <c r="P914">
        <f>(E914/L914)</f>
        <v>47.2</v>
      </c>
      <c r="Q914" t="s">
        <v>8319</v>
      </c>
      <c r="R914" t="s">
        <v>8320</v>
      </c>
      <c r="S914" s="10">
        <f>(J914/86400)+25569+(-5/24)</f>
        <v>41243.158969907403</v>
      </c>
      <c r="T914" s="10">
        <f>(I914/86400)+25569+(-5/24)</f>
        <v>41283.158969907403</v>
      </c>
    </row>
    <row r="915" spans="1:20" ht="43.2" hidden="1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>(E915/D915)</f>
        <v>1.1796376666666666</v>
      </c>
      <c r="P915">
        <f>(E915/L915)</f>
        <v>98.030831024930734</v>
      </c>
      <c r="Q915" t="s">
        <v>8319</v>
      </c>
      <c r="R915" t="s">
        <v>8320</v>
      </c>
      <c r="S915" s="10">
        <f>(J915/86400)+25569+(-5/24)</f>
        <v>40921.711006944439</v>
      </c>
      <c r="T915" s="10">
        <f>(I915/86400)+25569+(-5/24)</f>
        <v>40951.711006944439</v>
      </c>
    </row>
    <row r="916" spans="1:20" ht="43.2" hidden="1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>(E916/D916)</f>
        <v>1.1790285714285715</v>
      </c>
      <c r="P916">
        <f>(E916/L916)</f>
        <v>2500.969696969697</v>
      </c>
      <c r="Q916" t="s">
        <v>8315</v>
      </c>
      <c r="R916" t="s">
        <v>8316</v>
      </c>
      <c r="S916" s="10">
        <f>(J916/86400)+25569+(-5/24)</f>
        <v>41964.154409722221</v>
      </c>
      <c r="T916" s="10">
        <f>(I916/86400)+25569+(-5/24)</f>
        <v>41994.154409722221</v>
      </c>
    </row>
    <row r="917" spans="1:20" ht="43.2" hidden="1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>(E917/D917)</f>
        <v>1.1786666666666668</v>
      </c>
      <c r="P917">
        <f>(E917/L917)</f>
        <v>180.40816326530611</v>
      </c>
      <c r="Q917" t="s">
        <v>8330</v>
      </c>
      <c r="R917" t="s">
        <v>8331</v>
      </c>
      <c r="S917" s="10">
        <f>(J917/86400)+25569+(-5/24)</f>
        <v>41938.798796296294</v>
      </c>
      <c r="T917" s="10">
        <f>(I917/86400)+25569+(-5/24)</f>
        <v>41968.843749999993</v>
      </c>
    </row>
    <row r="918" spans="1:20" ht="28.8" hidden="1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>(E918/D918)</f>
        <v>1.1783999999999999</v>
      </c>
      <c r="P918">
        <f>(E918/L918)</f>
        <v>39.810810810810814</v>
      </c>
      <c r="Q918" t="s">
        <v>8322</v>
      </c>
      <c r="R918" t="s">
        <v>8323</v>
      </c>
      <c r="S918" s="10">
        <f>(J918/86400)+25569+(-5/24)</f>
        <v>41815.360879629625</v>
      </c>
      <c r="T918" s="10">
        <f>(I918/86400)+25569+(-5/24)</f>
        <v>41829.360879629625</v>
      </c>
    </row>
    <row r="919" spans="1:20" ht="28.8" hidden="1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>(E919/D919)</f>
        <v>1.1773333333333333</v>
      </c>
      <c r="P919">
        <f>(E919/L919)</f>
        <v>67.92307692307692</v>
      </c>
      <c r="Q919" t="s">
        <v>8322</v>
      </c>
      <c r="R919" t="s">
        <v>8323</v>
      </c>
      <c r="S919" s="10">
        <f>(J919/86400)+25569+(-5/24)</f>
        <v>42690.125983796293</v>
      </c>
      <c r="T919" s="10">
        <f>(I919/86400)+25569+(-5/24)</f>
        <v>42721.124999999993</v>
      </c>
    </row>
    <row r="920" spans="1:20" ht="43.2" hidden="1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>(E920/D920)</f>
        <v>1.177142857142857</v>
      </c>
      <c r="P920">
        <f>(E920/L920)</f>
        <v>37.454545454545453</v>
      </c>
      <c r="Q920" t="s">
        <v>8328</v>
      </c>
      <c r="R920" t="s">
        <v>8338</v>
      </c>
      <c r="S920" s="10">
        <f>(J920/86400)+25569+(-5/24)</f>
        <v>40590.558553240735</v>
      </c>
      <c r="T920" s="10">
        <f>(I920/86400)+25569+(-5/24)</f>
        <v>40651.516886574071</v>
      </c>
    </row>
    <row r="921" spans="1:20" ht="43.2" hidden="1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>(E921/D921)</f>
        <v>1.1752499999999999</v>
      </c>
      <c r="P921">
        <f>(E921/L921)</f>
        <v>110.35211267605634</v>
      </c>
      <c r="Q921" t="s">
        <v>8322</v>
      </c>
      <c r="R921" t="s">
        <v>8323</v>
      </c>
      <c r="S921" s="10">
        <f>(J921/86400)+25569+(-5/24)</f>
        <v>41909.761053240734</v>
      </c>
      <c r="T921" s="10">
        <f>(I921/86400)+25569+(-5/24)</f>
        <v>41949.802719907406</v>
      </c>
    </row>
    <row r="922" spans="1:20" ht="28.8" hidden="1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>(E922/D922)</f>
        <v>1.175</v>
      </c>
      <c r="P922">
        <f>(E922/L922)</f>
        <v>47</v>
      </c>
      <c r="Q922" t="s">
        <v>8319</v>
      </c>
      <c r="R922" t="s">
        <v>8327</v>
      </c>
      <c r="S922" s="10">
        <f>(J922/86400)+25569+(-5/24)</f>
        <v>41802.549386574072</v>
      </c>
      <c r="T922" s="10">
        <f>(I922/86400)+25569+(-5/24)</f>
        <v>41832.549386574072</v>
      </c>
    </row>
    <row r="923" spans="1:20" ht="43.2" hidden="1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>(E923/D923)</f>
        <v>1.1739999999999999</v>
      </c>
      <c r="P923">
        <f>(E923/L923)</f>
        <v>57.549019607843135</v>
      </c>
      <c r="Q923" t="s">
        <v>8322</v>
      </c>
      <c r="R923" t="s">
        <v>8323</v>
      </c>
      <c r="S923" s="10">
        <f>(J923/86400)+25569+(-5/24)</f>
        <v>41781.458437499998</v>
      </c>
      <c r="T923" s="10">
        <f>(I923/86400)+25569+(-5/24)</f>
        <v>41811.458437499998</v>
      </c>
    </row>
    <row r="924" spans="1:20" ht="43.2" hidden="1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>(E924/D924)</f>
        <v>1.1727000000000001</v>
      </c>
      <c r="P924">
        <f>(E924/L924)</f>
        <v>45.988235294117644</v>
      </c>
      <c r="Q924" t="s">
        <v>8319</v>
      </c>
      <c r="R924" t="s">
        <v>8332</v>
      </c>
      <c r="S924" s="10">
        <f>(J924/86400)+25569+(-5/24)</f>
        <v>42755.419039351851</v>
      </c>
      <c r="T924" s="10">
        <f>(I924/86400)+25569+(-5/24)</f>
        <v>42800.624999999993</v>
      </c>
    </row>
    <row r="925" spans="1:20" ht="43.2" hidden="1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>(E925/D925)</f>
        <v>1.1725000000000001</v>
      </c>
      <c r="P925">
        <f>(E925/L925)</f>
        <v>58.625</v>
      </c>
      <c r="Q925" t="s">
        <v>8319</v>
      </c>
      <c r="R925" t="s">
        <v>8320</v>
      </c>
      <c r="S925" s="10">
        <f>(J925/86400)+25569+(-5/24)</f>
        <v>41005.249513888884</v>
      </c>
      <c r="T925" s="10">
        <f>(I925/86400)+25569+(-5/24)</f>
        <v>41047.916666666664</v>
      </c>
    </row>
    <row r="926" spans="1:20" ht="28.8" hidden="1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>(E926/D926)</f>
        <v>1.1714285714285715</v>
      </c>
      <c r="P926">
        <f>(E926/L926)</f>
        <v>51.25</v>
      </c>
      <c r="Q926" t="s">
        <v>8325</v>
      </c>
      <c r="R926" t="s">
        <v>8339</v>
      </c>
      <c r="S926" s="10">
        <f>(J926/86400)+25569+(-5/24)</f>
        <v>41989.703009259254</v>
      </c>
      <c r="T926" s="10">
        <f>(I926/86400)+25569+(-5/24)</f>
        <v>42005.124305555553</v>
      </c>
    </row>
    <row r="927" spans="1:20" ht="43.2" hidden="1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>(E927/D927)</f>
        <v>1.1712499999999999</v>
      </c>
      <c r="P927">
        <f>(E927/L927)</f>
        <v>85.181818181818187</v>
      </c>
      <c r="Q927" t="s">
        <v>8322</v>
      </c>
      <c r="R927" t="s">
        <v>8335</v>
      </c>
      <c r="S927" s="10">
        <f>(J927/86400)+25569+(-5/24)</f>
        <v>42024.494560185187</v>
      </c>
      <c r="T927" s="10">
        <f>(I927/86400)+25569+(-5/24)</f>
        <v>42045.494560185187</v>
      </c>
    </row>
    <row r="928" spans="1:20" ht="43.2" hidden="1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>(E928/D928)</f>
        <v>1.1707484768810599</v>
      </c>
      <c r="P928">
        <f>(E928/L928)</f>
        <v>44.853658536585364</v>
      </c>
      <c r="Q928" t="s">
        <v>8315</v>
      </c>
      <c r="R928" t="s">
        <v>8316</v>
      </c>
      <c r="S928" s="10">
        <f>(J928/86400)+25569+(-5/24)</f>
        <v>40761.396087962959</v>
      </c>
      <c r="T928" s="10">
        <f>(I928/86400)+25569+(-5/24)</f>
        <v>40805.396087962959</v>
      </c>
    </row>
    <row r="929" spans="1:20" ht="43.2" hidden="1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>(E929/D929)</f>
        <v>1.170404</v>
      </c>
      <c r="P929">
        <f>(E929/L929)</f>
        <v>92.157795275590544</v>
      </c>
      <c r="Q929" t="s">
        <v>8328</v>
      </c>
      <c r="R929" t="s">
        <v>8329</v>
      </c>
      <c r="S929" s="10">
        <f>(J929/86400)+25569+(-5/24)</f>
        <v>41464.725682870368</v>
      </c>
      <c r="T929" s="10">
        <f>(I929/86400)+25569+(-5/24)</f>
        <v>41481.5</v>
      </c>
    </row>
    <row r="930" spans="1:20" ht="43.2" hidden="1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>(E930/D930)</f>
        <v>1.17</v>
      </c>
      <c r="P930">
        <f>(E930/L930)</f>
        <v>75.483870967741936</v>
      </c>
      <c r="Q930" t="s">
        <v>8319</v>
      </c>
      <c r="R930" t="s">
        <v>8320</v>
      </c>
      <c r="S930" s="10">
        <f>(J930/86400)+25569+(-5/24)</f>
        <v>40837.835057870368</v>
      </c>
      <c r="T930" s="10">
        <f>(I930/86400)+25569+(-5/24)</f>
        <v>40882.876724537033</v>
      </c>
    </row>
    <row r="931" spans="1:20" ht="43.2" hidden="1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>(E931/D931)</f>
        <v>1.17</v>
      </c>
      <c r="P931">
        <f>(E931/L931)</f>
        <v>61.578947368421055</v>
      </c>
      <c r="Q931" t="s">
        <v>8319</v>
      </c>
      <c r="R931" t="s">
        <v>8320</v>
      </c>
      <c r="S931" s="10">
        <f>(J931/86400)+25569+(-5/24)</f>
        <v>41205.498715277776</v>
      </c>
      <c r="T931" s="10">
        <f>(I931/86400)+25569+(-5/24)</f>
        <v>41238.999305555553</v>
      </c>
    </row>
    <row r="932" spans="1:20" ht="43.2" hidden="1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>(E932/D932)</f>
        <v>1.1696666666666666</v>
      </c>
      <c r="P932">
        <f>(E932/L932)</f>
        <v>133.93129770992365</v>
      </c>
      <c r="Q932" t="s">
        <v>8319</v>
      </c>
      <c r="R932" t="s">
        <v>8320</v>
      </c>
      <c r="S932" s="10">
        <f>(J932/86400)+25569+(-5/24)</f>
        <v>42081.563101851854</v>
      </c>
      <c r="T932" s="10">
        <f>(I932/86400)+25569+(-5/24)</f>
        <v>42118.791666666664</v>
      </c>
    </row>
    <row r="933" spans="1:20" ht="43.2" hidden="1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>(E933/D933)</f>
        <v>1.1694724999999999</v>
      </c>
      <c r="P933">
        <f>(E933/L933)</f>
        <v>89.38643312101911</v>
      </c>
      <c r="Q933" t="s">
        <v>8325</v>
      </c>
      <c r="R933" t="s">
        <v>8337</v>
      </c>
      <c r="S933" s="10">
        <f>(J933/86400)+25569+(-5/24)</f>
        <v>42263.744328703702</v>
      </c>
      <c r="T933" s="10">
        <f>(I933/86400)+25569+(-5/24)</f>
        <v>42293.874999999993</v>
      </c>
    </row>
    <row r="934" spans="1:20" ht="43.2" hidden="1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>(E934/D934)</f>
        <v>1.1692307692307693</v>
      </c>
      <c r="P934">
        <f>(E934/L934)</f>
        <v>50.666666666666664</v>
      </c>
      <c r="Q934" t="s">
        <v>8322</v>
      </c>
      <c r="R934" t="s">
        <v>8323</v>
      </c>
      <c r="S934" s="10">
        <f>(J934/86400)+25569+(-5/24)</f>
        <v>42136.0624537037</v>
      </c>
      <c r="T934" s="10">
        <f>(I934/86400)+25569+(-5/24)</f>
        <v>42167.863194444442</v>
      </c>
    </row>
    <row r="935" spans="1:20" ht="43.2" hidden="1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>(E935/D935)</f>
        <v>1.1691666666666667</v>
      </c>
      <c r="P935">
        <f>(E935/L935)</f>
        <v>81.569767441860463</v>
      </c>
      <c r="Q935" t="s">
        <v>8322</v>
      </c>
      <c r="R935" t="s">
        <v>8323</v>
      </c>
      <c r="S935" s="10">
        <f>(J935/86400)+25569+(-5/24)</f>
        <v>42166.814872685187</v>
      </c>
      <c r="T935" s="10">
        <f>(I935/86400)+25569+(-5/24)</f>
        <v>42195.957638888889</v>
      </c>
    </row>
    <row r="936" spans="1:20" ht="57.6" hidden="1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>(E936/D936)</f>
        <v>1.1686666666666667</v>
      </c>
      <c r="P936">
        <f>(E936/L936)</f>
        <v>100.17142857142858</v>
      </c>
      <c r="Q936" t="s">
        <v>8322</v>
      </c>
      <c r="R936" t="s">
        <v>8323</v>
      </c>
      <c r="S936" s="10">
        <f>(J936/86400)+25569+(-5/24)</f>
        <v>41947.554259259261</v>
      </c>
      <c r="T936" s="10">
        <f>(I936/86400)+25569+(-5/24)</f>
        <v>41987.554259259261</v>
      </c>
    </row>
    <row r="937" spans="1:20" ht="43.2" hidden="1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>(E937/D937)</f>
        <v>1.1684444444444444</v>
      </c>
      <c r="P937">
        <f>(E937/L937)</f>
        <v>52.58</v>
      </c>
      <c r="Q937" t="s">
        <v>8322</v>
      </c>
      <c r="R937" t="s">
        <v>8323</v>
      </c>
      <c r="S937" s="10">
        <f>(J937/86400)+25569+(-5/24)</f>
        <v>42426.741655092592</v>
      </c>
      <c r="T937" s="10">
        <f>(I937/86400)+25569+(-5/24)</f>
        <v>42460.957638888889</v>
      </c>
    </row>
    <row r="938" spans="1:20" ht="43.2" hidden="1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>(E938/D938)</f>
        <v>1.1683911999999999</v>
      </c>
      <c r="P938">
        <f>(E938/L938)</f>
        <v>59.249046653144013</v>
      </c>
      <c r="Q938" t="s">
        <v>8325</v>
      </c>
      <c r="R938" t="s">
        <v>8337</v>
      </c>
      <c r="S938" s="10">
        <f>(J938/86400)+25569+(-5/24)</f>
        <v>42291.387939814813</v>
      </c>
      <c r="T938" s="10">
        <f>(I938/86400)+25569+(-5/24)</f>
        <v>42321.429606481477</v>
      </c>
    </row>
    <row r="939" spans="1:20" ht="43.2" hidden="1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>(E939/D939)</f>
        <v>1.1679999999999999</v>
      </c>
      <c r="P939">
        <f>(E939/L939)</f>
        <v>44.92307692307692</v>
      </c>
      <c r="Q939" t="s">
        <v>8322</v>
      </c>
      <c r="R939" t="s">
        <v>8323</v>
      </c>
      <c r="S939" s="10">
        <f>(J939/86400)+25569+(-5/24)</f>
        <v>41837.114675925921</v>
      </c>
      <c r="T939" s="10">
        <f>(I939/86400)+25569+(-5/24)</f>
        <v>41847.75</v>
      </c>
    </row>
    <row r="940" spans="1:20" ht="43.2" hidden="1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>(E940/D940)</f>
        <v>1.1675</v>
      </c>
      <c r="P940">
        <f>(E940/L940)</f>
        <v>41.696428571428569</v>
      </c>
      <c r="Q940" t="s">
        <v>8322</v>
      </c>
      <c r="R940" t="s">
        <v>8343</v>
      </c>
      <c r="S940" s="10">
        <f>(J940/86400)+25569+(-5/24)</f>
        <v>42049.811307870368</v>
      </c>
      <c r="T940" s="10">
        <f>(I940/86400)+25569+(-5/24)</f>
        <v>42063.999305555553</v>
      </c>
    </row>
    <row r="941" spans="1:20" ht="28.8" hidden="1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>(E941/D941)</f>
        <v>1.1666666666666667</v>
      </c>
      <c r="P941">
        <f>(E941/L941)</f>
        <v>76.92307692307692</v>
      </c>
      <c r="Q941" t="s">
        <v>8319</v>
      </c>
      <c r="R941" t="s">
        <v>8320</v>
      </c>
      <c r="S941" s="10">
        <f>(J941/86400)+25569+(-5/24)</f>
        <v>41507.637118055551</v>
      </c>
      <c r="T941" s="10">
        <f>(I941/86400)+25569+(-5/24)</f>
        <v>41537.637118055551</v>
      </c>
    </row>
    <row r="942" spans="1:20" ht="57.6" hidden="1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>(E942/D942)</f>
        <v>1.1666666666666667</v>
      </c>
      <c r="P942">
        <f>(E942/L942)</f>
        <v>70</v>
      </c>
      <c r="Q942" t="s">
        <v>8322</v>
      </c>
      <c r="R942" t="s">
        <v>8323</v>
      </c>
      <c r="S942" s="10">
        <f>(J942/86400)+25569+(-5/24)</f>
        <v>41963.664027777777</v>
      </c>
      <c r="T942" s="10">
        <f>(I942/86400)+25569+(-5/24)</f>
        <v>41974.589583333327</v>
      </c>
    </row>
    <row r="943" spans="1:20" ht="43.2" hidden="1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>(E943/D943)</f>
        <v>1.1663479999999999</v>
      </c>
      <c r="P943">
        <f>(E943/L943)</f>
        <v>44.859538461538463</v>
      </c>
      <c r="Q943" t="s">
        <v>8322</v>
      </c>
      <c r="R943" t="s">
        <v>8323</v>
      </c>
      <c r="S943" s="10">
        <f>(J943/86400)+25569+(-5/24)</f>
        <v>42507.05636574074</v>
      </c>
      <c r="T943" s="10">
        <f>(I943/86400)+25569+(-5/24)</f>
        <v>42538.458333333336</v>
      </c>
    </row>
    <row r="944" spans="1:20" ht="43.2" hidden="1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>(E944/D944)</f>
        <v>1.166166</v>
      </c>
      <c r="P944">
        <f>(E944/L944)</f>
        <v>60.737812499999997</v>
      </c>
      <c r="Q944" t="s">
        <v>8319</v>
      </c>
      <c r="R944" t="s">
        <v>8320</v>
      </c>
      <c r="S944" s="10">
        <f>(J944/86400)+25569+(-5/24)</f>
        <v>41144.555046296293</v>
      </c>
      <c r="T944" s="10">
        <f>(I944/86400)+25569+(-5/24)</f>
        <v>41174.555046296293</v>
      </c>
    </row>
    <row r="945" spans="1:20" ht="43.2" hidden="1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>(E945/D945)</f>
        <v>1.1656</v>
      </c>
      <c r="P945">
        <f>(E945/L945)</f>
        <v>40.755244755244753</v>
      </c>
      <c r="Q945" t="s">
        <v>8325</v>
      </c>
      <c r="R945" t="s">
        <v>8337</v>
      </c>
      <c r="S945" s="10">
        <f>(J945/86400)+25569+(-5/24)</f>
        <v>41889.959120370368</v>
      </c>
      <c r="T945" s="10">
        <f>(I945/86400)+25569+(-5/24)</f>
        <v>41919.959120370368</v>
      </c>
    </row>
    <row r="946" spans="1:20" ht="43.2" hidden="1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>(E946/D946)</f>
        <v>1.1652013333333333</v>
      </c>
      <c r="P946">
        <f>(E946/L946)</f>
        <v>60.26903448275862</v>
      </c>
      <c r="Q946" t="s">
        <v>8319</v>
      </c>
      <c r="R946" t="s">
        <v>8336</v>
      </c>
      <c r="S946" s="10">
        <f>(J946/86400)+25569+(-5/24)</f>
        <v>40852.68136574074</v>
      </c>
      <c r="T946" s="10">
        <f>(I946/86400)+25569+(-5/24)</f>
        <v>40883.040972222218</v>
      </c>
    </row>
    <row r="947" spans="1:20" ht="28.8" hidden="1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>(E947/D947)</f>
        <v>1.1635599999999999</v>
      </c>
      <c r="P947">
        <f>(E947/L947)</f>
        <v>95.373770491803285</v>
      </c>
      <c r="Q947" t="s">
        <v>8322</v>
      </c>
      <c r="R947" t="s">
        <v>8335</v>
      </c>
      <c r="S947" s="10">
        <f>(J947/86400)+25569+(-5/24)</f>
        <v>42629.446712962956</v>
      </c>
      <c r="T947" s="10">
        <f>(I947/86400)+25569+(-5/24)</f>
        <v>42657.749999999993</v>
      </c>
    </row>
    <row r="948" spans="1:20" ht="43.2" hidden="1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>(E948/D948)</f>
        <v>1.1632786885245903</v>
      </c>
      <c r="P948">
        <f>(E948/L948)</f>
        <v>50.685714285714283</v>
      </c>
      <c r="Q948" t="s">
        <v>8319</v>
      </c>
      <c r="R948" t="s">
        <v>8336</v>
      </c>
      <c r="S948" s="10">
        <f>(J948/86400)+25569+(-5/24)</f>
        <v>41098.885532407403</v>
      </c>
      <c r="T948" s="10">
        <f>(I948/86400)+25569+(-5/24)</f>
        <v>41131.708333333328</v>
      </c>
    </row>
    <row r="949" spans="1:20" ht="57.6" hidden="1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>(E949/D949)</f>
        <v>1.1629333333333334</v>
      </c>
      <c r="P949">
        <f>(E949/L949)</f>
        <v>71.491803278688522</v>
      </c>
      <c r="Q949" t="s">
        <v>8322</v>
      </c>
      <c r="R949" t="s">
        <v>8323</v>
      </c>
      <c r="S949" s="10">
        <f>(J949/86400)+25569+(-5/24)</f>
        <v>41835.458020833328</v>
      </c>
      <c r="T949" s="10">
        <f>(I949/86400)+25569+(-5/24)</f>
        <v>41855.458020833328</v>
      </c>
    </row>
    <row r="950" spans="1:20" ht="57.6" hidden="1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>(E950/D950)</f>
        <v>1.1626000000000001</v>
      </c>
      <c r="P950">
        <f>(E950/L950)</f>
        <v>73.582278481012665</v>
      </c>
      <c r="Q950" t="s">
        <v>8322</v>
      </c>
      <c r="R950" t="s">
        <v>8323</v>
      </c>
      <c r="S950" s="10">
        <f>(J950/86400)+25569+(-5/24)</f>
        <v>42173.594884259255</v>
      </c>
      <c r="T950" s="10">
        <f>(I950/86400)+25569+(-5/24)</f>
        <v>42203.082638888889</v>
      </c>
    </row>
    <row r="951" spans="1:20" ht="43.2" hidden="1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>(E951/D951)</f>
        <v>1.1625714285714286</v>
      </c>
      <c r="P951">
        <f>(E951/L951)</f>
        <v>246.60606060606059</v>
      </c>
      <c r="Q951" t="s">
        <v>8325</v>
      </c>
      <c r="R951" t="s">
        <v>8337</v>
      </c>
      <c r="S951" s="10">
        <f>(J951/86400)+25569+(-5/24)</f>
        <v>41943.0855787037</v>
      </c>
      <c r="T951" s="10">
        <f>(I951/86400)+25569+(-5/24)</f>
        <v>41974.127245370364</v>
      </c>
    </row>
    <row r="952" spans="1:20" ht="43.2" hidden="1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>(E952/D952)</f>
        <v>1.1625000000000001</v>
      </c>
      <c r="P952">
        <f>(E952/L952)</f>
        <v>116.25</v>
      </c>
      <c r="Q952" t="s">
        <v>8325</v>
      </c>
      <c r="R952" t="s">
        <v>8326</v>
      </c>
      <c r="S952" s="10">
        <f>(J952/86400)+25569+(-5/24)</f>
        <v>41075.375046296293</v>
      </c>
      <c r="T952" s="10">
        <f>(I952/86400)+25569+(-5/24)</f>
        <v>41105.375046296293</v>
      </c>
    </row>
    <row r="953" spans="1:20" hidden="1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>(E953/D953)</f>
        <v>1.1625000000000001</v>
      </c>
      <c r="P953">
        <f>(E953/L953)</f>
        <v>31</v>
      </c>
      <c r="Q953" t="s">
        <v>8319</v>
      </c>
      <c r="R953" t="s">
        <v>8336</v>
      </c>
      <c r="S953" s="10">
        <f>(J953/86400)+25569+(-5/24)</f>
        <v>41340.903067129628</v>
      </c>
      <c r="T953" s="10">
        <f>(I953/86400)+25569+(-5/24)</f>
        <v>41380.583333333328</v>
      </c>
    </row>
    <row r="954" spans="1:20" ht="43.2" hidden="1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>(E954/D954)</f>
        <v>1.1620999999999999</v>
      </c>
      <c r="P954">
        <f>(E954/L954)</f>
        <v>223.48076923076923</v>
      </c>
      <c r="Q954" t="s">
        <v>8325</v>
      </c>
      <c r="R954" t="s">
        <v>8339</v>
      </c>
      <c r="S954" s="10">
        <f>(J954/86400)+25569+(-5/24)</f>
        <v>41807.493587962963</v>
      </c>
      <c r="T954" s="10">
        <f>(I954/86400)+25569+(-5/24)</f>
        <v>41837.493587962963</v>
      </c>
    </row>
    <row r="955" spans="1:20" ht="43.2" hidden="1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>(E955/D955)</f>
        <v>1.1619999999999999</v>
      </c>
      <c r="P955">
        <f>(E955/L955)</f>
        <v>55.333333333333336</v>
      </c>
      <c r="Q955" t="s">
        <v>8322</v>
      </c>
      <c r="R955" t="s">
        <v>8323</v>
      </c>
      <c r="S955" s="10">
        <f>(J955/86400)+25569+(-5/24)</f>
        <v>42261.709062499998</v>
      </c>
      <c r="T955" s="10">
        <f>(I955/86400)+25569+(-5/24)</f>
        <v>42291.709062499998</v>
      </c>
    </row>
    <row r="956" spans="1:20" ht="28.8" hidden="1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>(E956/D956)</f>
        <v>1.1616666666666666</v>
      </c>
      <c r="P956">
        <f>(E956/L956)</f>
        <v>63.363636363636367</v>
      </c>
      <c r="Q956" t="s">
        <v>8322</v>
      </c>
      <c r="R956" t="s">
        <v>8323</v>
      </c>
      <c r="S956" s="10">
        <f>(J956/86400)+25569+(-5/24)</f>
        <v>41838.967372685183</v>
      </c>
      <c r="T956" s="10">
        <f>(I956/86400)+25569+(-5/24)</f>
        <v>41852.967372685183</v>
      </c>
    </row>
    <row r="957" spans="1:20" ht="43.2" hidden="1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>(E957/D957)</f>
        <v>1.1615384615384616</v>
      </c>
      <c r="P957">
        <f>(E957/L957)</f>
        <v>48.70967741935484</v>
      </c>
      <c r="Q957" t="s">
        <v>8319</v>
      </c>
      <c r="R957" t="s">
        <v>8320</v>
      </c>
      <c r="S957" s="10">
        <f>(J957/86400)+25569+(-5/24)</f>
        <v>42747.01122685185</v>
      </c>
      <c r="T957" s="10">
        <f>(I957/86400)+25569+(-5/24)</f>
        <v>42768.96597222222</v>
      </c>
    </row>
    <row r="958" spans="1:20" ht="43.2" hidden="1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>(E958/D958)</f>
        <v>1.1608000000000001</v>
      </c>
      <c r="P958">
        <f>(E958/L958)</f>
        <v>116.85906040268456</v>
      </c>
      <c r="Q958" t="s">
        <v>8325</v>
      </c>
      <c r="R958" t="s">
        <v>8337</v>
      </c>
      <c r="S958" s="10">
        <f>(J958/86400)+25569+(-5/24)</f>
        <v>40987.479999999996</v>
      </c>
      <c r="T958" s="10">
        <f>(I958/86400)+25569+(-5/24)</f>
        <v>41032.479999999996</v>
      </c>
    </row>
    <row r="959" spans="1:20" ht="43.2" hidden="1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>(E959/D959)</f>
        <v>1.1605000000000001</v>
      </c>
      <c r="P959">
        <f>(E959/L959)</f>
        <v>80.034482758620683</v>
      </c>
      <c r="Q959" t="s">
        <v>8322</v>
      </c>
      <c r="R959" t="s">
        <v>8323</v>
      </c>
      <c r="S959" s="10">
        <f>(J959/86400)+25569+(-5/24)</f>
        <v>42382.036076388882</v>
      </c>
      <c r="T959" s="10">
        <f>(I959/86400)+25569+(-5/24)</f>
        <v>42395.833333333336</v>
      </c>
    </row>
    <row r="960" spans="1:20" ht="43.2" hidden="1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>(E960/D960)</f>
        <v>1.1602222222222223</v>
      </c>
      <c r="P960">
        <f>(E960/L960)</f>
        <v>50.689320388349515</v>
      </c>
      <c r="Q960" t="s">
        <v>8322</v>
      </c>
      <c r="R960" t="s">
        <v>8335</v>
      </c>
      <c r="S960" s="10">
        <f>(J960/86400)+25569+(-5/24)</f>
        <v>42660.410520833328</v>
      </c>
      <c r="T960" s="10">
        <f>(I960/86400)+25569+(-5/24)</f>
        <v>42696.040972222218</v>
      </c>
    </row>
    <row r="961" spans="1:20" ht="28.8" hidden="1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>(E961/D961)</f>
        <v>1.1602222222222223</v>
      </c>
      <c r="P961">
        <f>(E961/L961)</f>
        <v>50.20192307692308</v>
      </c>
      <c r="Q961" t="s">
        <v>8322</v>
      </c>
      <c r="R961" t="s">
        <v>8323</v>
      </c>
      <c r="S961" s="10">
        <f>(J961/86400)+25569+(-5/24)</f>
        <v>42648.337777777771</v>
      </c>
      <c r="T961" s="10">
        <f>(I961/86400)+25569+(-5/24)</f>
        <v>42678.337777777771</v>
      </c>
    </row>
    <row r="962" spans="1:20" ht="28.8" hidden="1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>(E962/D962)</f>
        <v>1.1599999999999999</v>
      </c>
      <c r="P962">
        <f>(E962/L962)</f>
        <v>414.28571428571428</v>
      </c>
      <c r="Q962" t="s">
        <v>8330</v>
      </c>
      <c r="R962" t="s">
        <v>8331</v>
      </c>
      <c r="S962" s="10">
        <f>(J962/86400)+25569+(-5/24)</f>
        <v>42733.619016203702</v>
      </c>
      <c r="T962" s="10">
        <f>(I962/86400)+25569+(-5/24)</f>
        <v>42763.603472222218</v>
      </c>
    </row>
    <row r="963" spans="1:20" ht="43.2" hidden="1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>(E963/D963)</f>
        <v>1.1599999999999999</v>
      </c>
      <c r="P963">
        <f>(E963/L963)</f>
        <v>7.25</v>
      </c>
      <c r="Q963" t="s">
        <v>8319</v>
      </c>
      <c r="R963" t="s">
        <v>8341</v>
      </c>
      <c r="S963" s="10">
        <f>(J963/86400)+25569+(-5/24)</f>
        <v>41463.89775462963</v>
      </c>
      <c r="T963" s="10">
        <f>(I963/86400)+25569+(-5/24)</f>
        <v>41484.89775462963</v>
      </c>
    </row>
    <row r="964" spans="1:20" ht="43.2" hidden="1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>(E964/D964)</f>
        <v>1.1593333333333333</v>
      </c>
      <c r="P964">
        <f>(E964/L964)</f>
        <v>152.54385964912279</v>
      </c>
      <c r="Q964" t="s">
        <v>8319</v>
      </c>
      <c r="R964" t="s">
        <v>8336</v>
      </c>
      <c r="S964" s="10">
        <f>(J964/86400)+25569+(-5/24)</f>
        <v>41426.05128472222</v>
      </c>
      <c r="T964" s="10">
        <f>(I964/86400)+25569+(-5/24)</f>
        <v>41457</v>
      </c>
    </row>
    <row r="965" spans="1:20" ht="43.2" hidden="1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>(E965/D965)</f>
        <v>1.1588888888888889</v>
      </c>
      <c r="P965">
        <f>(E965/L965)</f>
        <v>59.6</v>
      </c>
      <c r="Q965" t="s">
        <v>8322</v>
      </c>
      <c r="R965" t="s">
        <v>8323</v>
      </c>
      <c r="S965" s="10">
        <f>(J965/86400)+25569+(-5/24)</f>
        <v>42056.443101851844</v>
      </c>
      <c r="T965" s="10">
        <f>(I965/86400)+25569+(-5/24)</f>
        <v>42091.401435185187</v>
      </c>
    </row>
    <row r="966" spans="1:20" ht="43.2" hidden="1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>(E966/D966)</f>
        <v>1.1585714285714286</v>
      </c>
      <c r="P966">
        <f>(E966/L966)</f>
        <v>24.575757575757574</v>
      </c>
      <c r="Q966" t="s">
        <v>8319</v>
      </c>
      <c r="R966" t="s">
        <v>8320</v>
      </c>
      <c r="S966" s="10">
        <f>(J966/86400)+25569+(-5/24)</f>
        <v>41176.47657407407</v>
      </c>
      <c r="T966" s="10">
        <f>(I966/86400)+25569+(-5/24)</f>
        <v>41206.47657407407</v>
      </c>
    </row>
    <row r="967" spans="1:20" ht="43.2" hidden="1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>(E967/D967)</f>
        <v>1.1575757575757575</v>
      </c>
      <c r="P967">
        <f>(E967/L967)</f>
        <v>40.210526315789473</v>
      </c>
      <c r="Q967" t="s">
        <v>8328</v>
      </c>
      <c r="R967" t="s">
        <v>8338</v>
      </c>
      <c r="S967" s="10">
        <f>(J967/86400)+25569+(-5/24)</f>
        <v>40668.606365740736</v>
      </c>
      <c r="T967" s="10">
        <f>(I967/86400)+25569+(-5/24)</f>
        <v>40730.606365740736</v>
      </c>
    </row>
    <row r="968" spans="1:20" ht="28.8" hidden="1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>(E968/D968)</f>
        <v>1.1575</v>
      </c>
      <c r="P968">
        <f>(E968/L968)</f>
        <v>35.615384615384613</v>
      </c>
      <c r="Q968" t="s">
        <v>8319</v>
      </c>
      <c r="R968" t="s">
        <v>8320</v>
      </c>
      <c r="S968" s="10">
        <f>(J968/86400)+25569+(-5/24)</f>
        <v>42240.644201388888</v>
      </c>
      <c r="T968" s="10">
        <f>(I968/86400)+25569+(-5/24)</f>
        <v>42270.644201388888</v>
      </c>
    </row>
    <row r="969" spans="1:20" ht="57.6" hidden="1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>(E969/D969)</f>
        <v>1.157092</v>
      </c>
      <c r="P969">
        <f>(E969/L969)</f>
        <v>84.459270072992695</v>
      </c>
      <c r="Q969" t="s">
        <v>8315</v>
      </c>
      <c r="R969" t="s">
        <v>8316</v>
      </c>
      <c r="S969" s="10">
        <f>(J969/86400)+25569+(-5/24)</f>
        <v>40347.629467592589</v>
      </c>
      <c r="T969" s="10">
        <f>(I969/86400)+25569+(-5/24)</f>
        <v>40413.958333333328</v>
      </c>
    </row>
    <row r="970" spans="1:20" ht="28.8" hidden="1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>(E970/D970)</f>
        <v>1.1565217391304348</v>
      </c>
      <c r="P970">
        <f>(E970/L970)</f>
        <v>44.333333333333336</v>
      </c>
      <c r="Q970" t="s">
        <v>8322</v>
      </c>
      <c r="R970" t="s">
        <v>8323</v>
      </c>
      <c r="S970" s="10">
        <f>(J970/86400)+25569+(-5/24)</f>
        <v>42155.71188657407</v>
      </c>
      <c r="T970" s="10">
        <f>(I970/86400)+25569+(-5/24)</f>
        <v>42176.680555555555</v>
      </c>
    </row>
    <row r="971" spans="1:20" ht="43.2" hidden="1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>(E971/D971)</f>
        <v>1.1555</v>
      </c>
      <c r="P971">
        <f>(E971/L971)</f>
        <v>36.109375</v>
      </c>
      <c r="Q971" t="s">
        <v>8319</v>
      </c>
      <c r="R971" t="s">
        <v>8336</v>
      </c>
      <c r="S971" s="10">
        <f>(J971/86400)+25569+(-5/24)</f>
        <v>41590.047534722216</v>
      </c>
      <c r="T971" s="10">
        <f>(I971/86400)+25569+(-5/24)</f>
        <v>41620.047534722216</v>
      </c>
    </row>
    <row r="972" spans="1:20" ht="43.2" hidden="1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>(E972/D972)</f>
        <v>1.1554666666666666</v>
      </c>
      <c r="P972">
        <f>(E972/L972)</f>
        <v>144.43333333333334</v>
      </c>
      <c r="Q972" t="s">
        <v>8317</v>
      </c>
      <c r="R972" t="s">
        <v>8318</v>
      </c>
      <c r="S972" s="10">
        <f>(J972/86400)+25569+(-5/24)</f>
        <v>42014.623993055553</v>
      </c>
      <c r="T972" s="10">
        <f>(I972/86400)+25569+(-5/24)</f>
        <v>42035.623993055553</v>
      </c>
    </row>
    <row r="973" spans="1:20" ht="43.2" hidden="1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>(E973/D973)</f>
        <v>1.1551066666666667</v>
      </c>
      <c r="P973">
        <f>(E973/L973)</f>
        <v>46.204266666666669</v>
      </c>
      <c r="Q973" t="s">
        <v>8319</v>
      </c>
      <c r="R973" t="s">
        <v>8336</v>
      </c>
      <c r="S973" s="10">
        <f>(J973/86400)+25569+(-5/24)</f>
        <v>40395.506388888891</v>
      </c>
      <c r="T973" s="10">
        <f>(I973/86400)+25569+(-5/24)</f>
        <v>40431.957638888889</v>
      </c>
    </row>
    <row r="974" spans="1:20" ht="43.2" hidden="1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>(E974/D974)</f>
        <v>1.1550800000000001</v>
      </c>
      <c r="P974">
        <f>(E974/L974)</f>
        <v>307.20212765957444</v>
      </c>
      <c r="Q974" t="s">
        <v>8315</v>
      </c>
      <c r="R974" t="s">
        <v>8316</v>
      </c>
      <c r="S974" s="10">
        <f>(J974/86400)+25569+(-5/24)</f>
        <v>42102.83421296296</v>
      </c>
      <c r="T974" s="10">
        <f>(I974/86400)+25569+(-5/24)</f>
        <v>42160.666666666664</v>
      </c>
    </row>
    <row r="975" spans="1:20" ht="43.2" hidden="1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>(E975/D975)</f>
        <v>1.155</v>
      </c>
      <c r="P975">
        <f>(E975/L975)</f>
        <v>44</v>
      </c>
      <c r="Q975" t="s">
        <v>8322</v>
      </c>
      <c r="R975" t="s">
        <v>8323</v>
      </c>
      <c r="S975" s="10">
        <f>(J975/86400)+25569+(-5/24)</f>
        <v>41795.319768518515</v>
      </c>
      <c r="T975" s="10">
        <f>(I975/86400)+25569+(-5/24)</f>
        <v>41825.319768518515</v>
      </c>
    </row>
    <row r="976" spans="1:20" ht="86.4" hidden="1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>(E976/D976)</f>
        <v>1.155</v>
      </c>
      <c r="P976">
        <f>(E976/L976)</f>
        <v>30.9375</v>
      </c>
      <c r="Q976" t="s">
        <v>8322</v>
      </c>
      <c r="R976" t="s">
        <v>8323</v>
      </c>
      <c r="S976" s="10">
        <f>(J976/86400)+25569+(-5/24)</f>
        <v>42168.108148148145</v>
      </c>
      <c r="T976" s="10">
        <f>(I976/86400)+25569+(-5/24)</f>
        <v>42198.108148148145</v>
      </c>
    </row>
    <row r="977" spans="1:20" ht="43.2" hidden="1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>(E977/D977)</f>
        <v>1.1545000000000001</v>
      </c>
      <c r="P977">
        <f>(E977/L977)</f>
        <v>62.06989247311828</v>
      </c>
      <c r="Q977" t="s">
        <v>8333</v>
      </c>
      <c r="R977" t="s">
        <v>8334</v>
      </c>
      <c r="S977" s="10">
        <f>(J977/86400)+25569+(-5/24)</f>
        <v>42779.700115740743</v>
      </c>
      <c r="T977" s="10">
        <f>(I977/86400)+25569+(-5/24)</f>
        <v>42799.700115740743</v>
      </c>
    </row>
    <row r="978" spans="1:20" ht="43.2" hidden="1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>(E978/D978)</f>
        <v>1.1542857142857144</v>
      </c>
      <c r="P978">
        <f>(E978/L978)</f>
        <v>85.957446808510639</v>
      </c>
      <c r="Q978" t="s">
        <v>8325</v>
      </c>
      <c r="R978" t="s">
        <v>8326</v>
      </c>
      <c r="S978" s="10">
        <f>(J978/86400)+25569+(-5/24)</f>
        <v>41357.000833333332</v>
      </c>
      <c r="T978" s="10">
        <f>(I978/86400)+25569+(-5/24)</f>
        <v>41387.000833333332</v>
      </c>
    </row>
    <row r="979" spans="1:20" ht="28.8" hidden="1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>(E979/D979)</f>
        <v>1.1533333333333333</v>
      </c>
      <c r="P979">
        <f>(E979/L979)</f>
        <v>82.38095238095238</v>
      </c>
      <c r="Q979" t="s">
        <v>8319</v>
      </c>
      <c r="R979" t="s">
        <v>8327</v>
      </c>
      <c r="S979" s="10">
        <f>(J979/86400)+25569+(-5/24)</f>
        <v>40973.517905092587</v>
      </c>
      <c r="T979" s="10">
        <f>(I979/86400)+25569+(-5/24)</f>
        <v>41019.957638888889</v>
      </c>
    </row>
    <row r="980" spans="1:20" ht="43.2" hidden="1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>(E980/D980)</f>
        <v>1.1533333333333333</v>
      </c>
      <c r="P980">
        <f>(E980/L980)</f>
        <v>53.230769230769234</v>
      </c>
      <c r="Q980" t="s">
        <v>8322</v>
      </c>
      <c r="R980" t="s">
        <v>8323</v>
      </c>
      <c r="S980" s="10">
        <f>(J980/86400)+25569+(-5/24)</f>
        <v>42128.528275462959</v>
      </c>
      <c r="T980" s="10">
        <f>(I980/86400)+25569+(-5/24)</f>
        <v>42140.916666666664</v>
      </c>
    </row>
    <row r="981" spans="1:20" ht="57.6" hidden="1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>(E981/D981)</f>
        <v>1.1530588235294117</v>
      </c>
      <c r="P981">
        <f>(E981/L981)</f>
        <v>58.688622754491021</v>
      </c>
      <c r="Q981" t="s">
        <v>8322</v>
      </c>
      <c r="R981" t="s">
        <v>8323</v>
      </c>
      <c r="S981" s="10">
        <f>(J981/86400)+25569+(-5/24)</f>
        <v>41893.116550925923</v>
      </c>
      <c r="T981" s="10">
        <f>(I981/86400)+25569+(-5/24)</f>
        <v>41926.082638888889</v>
      </c>
    </row>
    <row r="982" spans="1:20" ht="43.2" hidden="1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>(E982/D982)</f>
        <v>1.1516129032258065</v>
      </c>
      <c r="P982">
        <f>(E982/L982)</f>
        <v>51</v>
      </c>
      <c r="Q982" t="s">
        <v>8322</v>
      </c>
      <c r="R982" t="s">
        <v>8323</v>
      </c>
      <c r="S982" s="10">
        <f>(J982/86400)+25569+(-5/24)</f>
        <v>42294.59979166666</v>
      </c>
      <c r="T982" s="10">
        <f>(I982/86400)+25569+(-5/24)</f>
        <v>42305.620833333327</v>
      </c>
    </row>
    <row r="983" spans="1:20" ht="28.8" hidden="1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>(E983/D983)</f>
        <v>1.1512214285714286</v>
      </c>
      <c r="P983">
        <f>(E983/L983)</f>
        <v>39.31</v>
      </c>
      <c r="Q983" t="s">
        <v>8319</v>
      </c>
      <c r="R983" t="s">
        <v>8320</v>
      </c>
      <c r="S983" s="10">
        <f>(J983/86400)+25569+(-5/24)</f>
        <v>41341.662534722222</v>
      </c>
      <c r="T983" s="10">
        <f>(I983/86400)+25569+(-5/24)</f>
        <v>41373.0625</v>
      </c>
    </row>
    <row r="984" spans="1:20" ht="28.8" hidden="1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>(E984/D984)</f>
        <v>1.1508</v>
      </c>
      <c r="P984">
        <f>(E984/L984)</f>
        <v>76.72</v>
      </c>
      <c r="Q984" t="s">
        <v>8328</v>
      </c>
      <c r="R984" t="s">
        <v>8329</v>
      </c>
      <c r="S984" s="10">
        <f>(J984/86400)+25569+(-5/24)</f>
        <v>40933.593576388885</v>
      </c>
      <c r="T984" s="10">
        <f>(I984/86400)+25569+(-5/24)</f>
        <v>40993.55190972222</v>
      </c>
    </row>
    <row r="985" spans="1:20" ht="43.2" hidden="1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>(E985/D985)</f>
        <v>1.1506666666666667</v>
      </c>
      <c r="P985">
        <f>(E985/L985)</f>
        <v>123.28571428571429</v>
      </c>
      <c r="Q985" t="s">
        <v>8325</v>
      </c>
      <c r="R985" t="s">
        <v>8326</v>
      </c>
      <c r="S985" s="10">
        <f>(J985/86400)+25569+(-5/24)</f>
        <v>41402.543888888882</v>
      </c>
      <c r="T985" s="10">
        <f>(I985/86400)+25569+(-5/24)</f>
        <v>41427.543888888882</v>
      </c>
    </row>
    <row r="986" spans="1:20" ht="43.2" hidden="1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>(E986/D986)</f>
        <v>1.1504037499999999</v>
      </c>
      <c r="P986">
        <f>(E986/L986)</f>
        <v>57.520187499999999</v>
      </c>
      <c r="Q986" t="s">
        <v>8319</v>
      </c>
      <c r="R986" t="s">
        <v>8336</v>
      </c>
      <c r="S986" s="10">
        <f>(J986/86400)+25569+(-5/24)</f>
        <v>41299.173090277771</v>
      </c>
      <c r="T986" s="10">
        <f>(I986/86400)+25569+(-5/24)</f>
        <v>41329.173090277771</v>
      </c>
    </row>
    <row r="987" spans="1:20" ht="43.2" hidden="1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>(E987/D987)</f>
        <v>1.1499999999999999</v>
      </c>
      <c r="P987">
        <f>(E987/L987)</f>
        <v>32.34375</v>
      </c>
      <c r="Q987" t="s">
        <v>8330</v>
      </c>
      <c r="R987" t="s">
        <v>8331</v>
      </c>
      <c r="S987" s="10">
        <f>(J987/86400)+25569+(-5/24)</f>
        <v>42772.567743055552</v>
      </c>
      <c r="T987" s="10">
        <f>(I987/86400)+25569+(-5/24)</f>
        <v>42805.353472222218</v>
      </c>
    </row>
    <row r="988" spans="1:20" ht="43.2" hidden="1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>(E988/D988)</f>
        <v>1.1499999999999999</v>
      </c>
      <c r="P988">
        <f>(E988/L988)</f>
        <v>50</v>
      </c>
      <c r="Q988" t="s">
        <v>8322</v>
      </c>
      <c r="R988" t="s">
        <v>8323</v>
      </c>
      <c r="S988" s="10">
        <f>(J988/86400)+25569+(-5/24)</f>
        <v>41881.245254629626</v>
      </c>
      <c r="T988" s="10">
        <f>(I988/86400)+25569+(-5/24)</f>
        <v>41911.245254629626</v>
      </c>
    </row>
    <row r="989" spans="1:20" ht="43.2" hidden="1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>(E989/D989)</f>
        <v>1.1499999999999999</v>
      </c>
      <c r="P989">
        <f>(E989/L989)</f>
        <v>79.310344827586206</v>
      </c>
      <c r="Q989" t="s">
        <v>8322</v>
      </c>
      <c r="R989" t="s">
        <v>8323</v>
      </c>
      <c r="S989" s="10">
        <f>(J989/86400)+25569+(-5/24)</f>
        <v>40923.521620370368</v>
      </c>
      <c r="T989" s="10">
        <f>(I989/86400)+25569+(-5/24)</f>
        <v>40953.521620370368</v>
      </c>
    </row>
    <row r="990" spans="1:20" ht="43.2" hidden="1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>(E990/D990)</f>
        <v>1.1499999999999999</v>
      </c>
      <c r="P990">
        <f>(E990/L990)</f>
        <v>115</v>
      </c>
      <c r="Q990" t="s">
        <v>8322</v>
      </c>
      <c r="R990" t="s">
        <v>8343</v>
      </c>
      <c r="S990" s="10">
        <f>(J990/86400)+25569+(-5/24)</f>
        <v>42531.772361111107</v>
      </c>
      <c r="T990" s="10">
        <f>(I990/86400)+25569+(-5/24)</f>
        <v>42561.772361111107</v>
      </c>
    </row>
    <row r="991" spans="1:20" ht="57.6" hidden="1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>(E991/D991)</f>
        <v>1.14977</v>
      </c>
      <c r="P991">
        <f>(E991/L991)</f>
        <v>566.38916256157631</v>
      </c>
      <c r="Q991" t="s">
        <v>8315</v>
      </c>
      <c r="R991" t="s">
        <v>8316</v>
      </c>
      <c r="S991" s="10">
        <f>(J991/86400)+25569+(-5/24)</f>
        <v>42423.174745370365</v>
      </c>
      <c r="T991" s="10">
        <f>(I991/86400)+25569+(-5/24)</f>
        <v>42453.1330787037</v>
      </c>
    </row>
    <row r="992" spans="1:20" ht="43.2" hidden="1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>(E992/D992)</f>
        <v>1.14901155</v>
      </c>
      <c r="P992">
        <f>(E992/L992)</f>
        <v>282.65966789667897</v>
      </c>
      <c r="Q992" t="s">
        <v>8315</v>
      </c>
      <c r="R992" t="s">
        <v>8316</v>
      </c>
      <c r="S992" s="10">
        <f>(J992/86400)+25569+(-5/24)</f>
        <v>42290.25168981481</v>
      </c>
      <c r="T992" s="10">
        <f>(I992/86400)+25569+(-5/24)</f>
        <v>42326.999305555553</v>
      </c>
    </row>
    <row r="993" spans="1:20" ht="28.8" hidden="1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>(E993/D993)</f>
        <v>1.149</v>
      </c>
      <c r="P993">
        <f>(E993/L993)</f>
        <v>31.054054054054053</v>
      </c>
      <c r="Q993" t="s">
        <v>8319</v>
      </c>
      <c r="R993" t="s">
        <v>8332</v>
      </c>
      <c r="S993" s="10">
        <f>(J993/86400)+25569+(-5/24)</f>
        <v>42111.438391203701</v>
      </c>
      <c r="T993" s="10">
        <f>(I993/86400)+25569+(-5/24)</f>
        <v>42141.438391203701</v>
      </c>
    </row>
    <row r="994" spans="1:20" ht="43.2" hidden="1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>(E994/D994)</f>
        <v>1.1488571428571428</v>
      </c>
      <c r="P994">
        <f>(E994/L994)</f>
        <v>46.218390804597703</v>
      </c>
      <c r="Q994" t="s">
        <v>8319</v>
      </c>
      <c r="R994" t="s">
        <v>8320</v>
      </c>
      <c r="S994" s="10">
        <f>(J994/86400)+25569+(-5/24)</f>
        <v>41882.381793981483</v>
      </c>
      <c r="T994" s="10">
        <f>(I994/86400)+25569+(-5/24)</f>
        <v>41912.381793981483</v>
      </c>
    </row>
    <row r="995" spans="1:20" ht="57.6" hidden="1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>(E995/D995)</f>
        <v>1.148421052631579</v>
      </c>
      <c r="P995">
        <f>(E995/L995)</f>
        <v>39.672727272727272</v>
      </c>
      <c r="Q995" t="s">
        <v>8322</v>
      </c>
      <c r="R995" t="s">
        <v>8323</v>
      </c>
      <c r="S995" s="10">
        <f>(J995/86400)+25569+(-5/24)</f>
        <v>41477.722581018512</v>
      </c>
      <c r="T995" s="10">
        <f>(I995/86400)+25569+(-5/24)</f>
        <v>41504.416666666664</v>
      </c>
    </row>
    <row r="996" spans="1:20" ht="43.2" hidden="1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>(E996/D996)</f>
        <v>1.1476</v>
      </c>
      <c r="P996">
        <f>(E996/L996)</f>
        <v>129.81900452488688</v>
      </c>
      <c r="Q996" t="s">
        <v>8325</v>
      </c>
      <c r="R996" t="s">
        <v>8337</v>
      </c>
      <c r="S996" s="10">
        <f>(J996/86400)+25569+(-5/24)</f>
        <v>42585.857743055552</v>
      </c>
      <c r="T996" s="10">
        <f>(I996/86400)+25569+(-5/24)</f>
        <v>42623.957638888889</v>
      </c>
    </row>
    <row r="997" spans="1:20" ht="28.8" hidden="1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>(E997/D997)</f>
        <v>1.1472</v>
      </c>
      <c r="P997">
        <f>(E997/L997)</f>
        <v>67.881656804733723</v>
      </c>
      <c r="Q997" t="s">
        <v>8319</v>
      </c>
      <c r="R997" t="s">
        <v>8320</v>
      </c>
      <c r="S997" s="10">
        <f>(J997/86400)+25569+(-5/24)</f>
        <v>40933.648634259254</v>
      </c>
      <c r="T997" s="10">
        <f>(I997/86400)+25569+(-5/24)</f>
        <v>40993.60696759259</v>
      </c>
    </row>
    <row r="998" spans="1:20" ht="43.2" hidden="1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>(E998/D998)</f>
        <v>1.1471959999999999</v>
      </c>
      <c r="P998">
        <f>(E998/L998)</f>
        <v>30.189368421052631</v>
      </c>
      <c r="Q998" t="s">
        <v>8322</v>
      </c>
      <c r="R998" t="s">
        <v>8323</v>
      </c>
      <c r="S998" s="10">
        <f>(J998/86400)+25569+(-5/24)</f>
        <v>41938.501087962963</v>
      </c>
      <c r="T998" s="10">
        <f>(I998/86400)+25569+(-5/24)</f>
        <v>41966.708333333336</v>
      </c>
    </row>
    <row r="999" spans="1:20" ht="57.6" hidden="1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>(E999/D999)</f>
        <v>1.147</v>
      </c>
      <c r="P999">
        <f>(E999/L999)</f>
        <v>42.481481481481481</v>
      </c>
      <c r="Q999" t="s">
        <v>8330</v>
      </c>
      <c r="R999" t="s">
        <v>8331</v>
      </c>
      <c r="S999" s="10">
        <f>(J999/86400)+25569+(-5/24)</f>
        <v>42505.74759259259</v>
      </c>
      <c r="T999" s="10">
        <f>(I999/86400)+25569+(-5/24)</f>
        <v>42565.74759259259</v>
      </c>
    </row>
    <row r="1000" spans="1:20" ht="57.6" hidden="1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>(E1000/D1000)</f>
        <v>1.1466666666666667</v>
      </c>
      <c r="P1000">
        <f>(E1000/L1000)</f>
        <v>50.588235294117645</v>
      </c>
      <c r="Q1000" t="s">
        <v>8325</v>
      </c>
      <c r="R1000" t="s">
        <v>8326</v>
      </c>
      <c r="S1000" s="10">
        <f>(J1000/86400)+25569+(-5/24)</f>
        <v>40324.45417824074</v>
      </c>
      <c r="T1000" s="10">
        <f>(I1000/86400)+25569+(-5/24)</f>
        <v>40390.916666666664</v>
      </c>
    </row>
    <row r="1001" spans="1:20" ht="43.2" hidden="1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>(E1001/D1001)</f>
        <v>1.1466666666666667</v>
      </c>
      <c r="P1001">
        <f>(E1001/L1001)</f>
        <v>110.96774193548387</v>
      </c>
      <c r="Q1001" t="s">
        <v>8322</v>
      </c>
      <c r="R1001" t="s">
        <v>8323</v>
      </c>
      <c r="S1001" s="10">
        <f>(J1001/86400)+25569+(-5/24)</f>
        <v>42429.832465277774</v>
      </c>
      <c r="T1001" s="10">
        <f>(I1001/86400)+25569+(-5/24)</f>
        <v>42449.790798611109</v>
      </c>
    </row>
    <row r="1002" spans="1:20" ht="43.2" hidden="1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>(E1002/D1002)</f>
        <v>1.1466525000000001</v>
      </c>
      <c r="P1002">
        <f>(E1002/L1002)</f>
        <v>80.185489510489504</v>
      </c>
      <c r="Q1002" t="s">
        <v>8315</v>
      </c>
      <c r="R1002" t="s">
        <v>8324</v>
      </c>
      <c r="S1002" s="10">
        <f>(J1002/86400)+25569+(-5/24)</f>
        <v>42217.960960648146</v>
      </c>
      <c r="T1002" s="10">
        <f>(I1002/86400)+25569+(-5/24)</f>
        <v>42245.960960648146</v>
      </c>
    </row>
    <row r="1003" spans="1:20" ht="43.2" hidden="1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>(E1003/D1003)</f>
        <v>1.1457142857142857</v>
      </c>
      <c r="P1003">
        <f>(E1003/L1003)</f>
        <v>72.909090909090907</v>
      </c>
      <c r="Q1003" t="s">
        <v>8319</v>
      </c>
      <c r="R1003" t="s">
        <v>8336</v>
      </c>
      <c r="S1003" s="10">
        <f>(J1003/86400)+25569+(-5/24)</f>
        <v>41003.948553240734</v>
      </c>
      <c r="T1003" s="10">
        <f>(I1003/86400)+25569+(-5/24)</f>
        <v>41044.999305555553</v>
      </c>
    </row>
    <row r="1004" spans="1:20" ht="43.2" hidden="1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>(E1004/D1004)</f>
        <v>1.14534</v>
      </c>
      <c r="P1004">
        <f>(E1004/L1004)</f>
        <v>120.30882352941177</v>
      </c>
      <c r="Q1004" t="s">
        <v>8315</v>
      </c>
      <c r="R1004" t="s">
        <v>8324</v>
      </c>
      <c r="S1004" s="10">
        <f>(J1004/86400)+25569+(-5/24)</f>
        <v>42211.786215277774</v>
      </c>
      <c r="T1004" s="10">
        <f>(I1004/86400)+25569+(-5/24)</f>
        <v>42241.786215277774</v>
      </c>
    </row>
    <row r="1005" spans="1:20" ht="28.8" hidden="1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>(E1005/D1005)</f>
        <v>1.145</v>
      </c>
      <c r="P1005">
        <f>(E1005/L1005)</f>
        <v>57.25</v>
      </c>
      <c r="Q1005" t="s">
        <v>8319</v>
      </c>
      <c r="R1005" t="s">
        <v>8336</v>
      </c>
      <c r="S1005" s="10">
        <f>(J1005/86400)+25569+(-5/24)</f>
        <v>40920.696562499994</v>
      </c>
      <c r="T1005" s="10">
        <f>(I1005/86400)+25569+(-5/24)</f>
        <v>40951.696562499994</v>
      </c>
    </row>
    <row r="1006" spans="1:20" ht="43.2" hidden="1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>(E1006/D1006)</f>
        <v>1.145</v>
      </c>
      <c r="P1006">
        <f>(E1006/L1006)</f>
        <v>18.770491803278688</v>
      </c>
      <c r="Q1006" t="s">
        <v>8322</v>
      </c>
      <c r="R1006" t="s">
        <v>8323</v>
      </c>
      <c r="S1006" s="10">
        <f>(J1006/86400)+25569+(-5/24)</f>
        <v>42103.326921296299</v>
      </c>
      <c r="T1006" s="10">
        <f>(I1006/86400)+25569+(-5/24)</f>
        <v>42117.326921296299</v>
      </c>
    </row>
    <row r="1007" spans="1:20" ht="43.2" hidden="1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>(E1007/D1007)</f>
        <v>1.145</v>
      </c>
      <c r="P1007">
        <f>(E1007/L1007)</f>
        <v>184.67741935483872</v>
      </c>
      <c r="Q1007" t="s">
        <v>8322</v>
      </c>
      <c r="R1007" t="s">
        <v>8323</v>
      </c>
      <c r="S1007" s="10">
        <f>(J1007/86400)+25569+(-5/24)</f>
        <v>42494.355115740742</v>
      </c>
      <c r="T1007" s="10">
        <f>(I1007/86400)+25569+(-5/24)</f>
        <v>42524.355115740742</v>
      </c>
    </row>
    <row r="1008" spans="1:20" ht="43.2" hidden="1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>(E1008/D1008)</f>
        <v>1.1440928571428572</v>
      </c>
      <c r="P1008">
        <f>(E1008/L1008)</f>
        <v>119.17633928571429</v>
      </c>
      <c r="Q1008" t="s">
        <v>8322</v>
      </c>
      <c r="R1008" t="s">
        <v>8323</v>
      </c>
      <c r="S1008" s="10">
        <f>(J1008/86400)+25569+(-5/24)</f>
        <v>42479.870381944442</v>
      </c>
      <c r="T1008" s="10">
        <f>(I1008/86400)+25569+(-5/24)</f>
        <v>42503.957638888889</v>
      </c>
    </row>
    <row r="1009" spans="1:20" ht="43.2" hidden="1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>(E1009/D1009)</f>
        <v>1.1440638297872341</v>
      </c>
      <c r="P1009">
        <f>(E1009/L1009)</f>
        <v>234.80786026200875</v>
      </c>
      <c r="Q1009" t="s">
        <v>8328</v>
      </c>
      <c r="R1009" t="s">
        <v>8338</v>
      </c>
      <c r="S1009" s="10">
        <f>(J1009/86400)+25569+(-5/24)</f>
        <v>41945.821134259255</v>
      </c>
      <c r="T1009" s="10">
        <f>(I1009/86400)+25569+(-5/24)</f>
        <v>41976.818749999999</v>
      </c>
    </row>
    <row r="1010" spans="1:20" ht="43.2" hidden="1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>(E1010/D1010)</f>
        <v>1.1439999999999999</v>
      </c>
      <c r="P1010">
        <f>(E1010/L1010)</f>
        <v>103.21804511278195</v>
      </c>
      <c r="Q1010" t="s">
        <v>8325</v>
      </c>
      <c r="R1010" t="s">
        <v>8337</v>
      </c>
      <c r="S1010" s="10">
        <f>(J1010/86400)+25569+(-5/24)</f>
        <v>42292.042453703696</v>
      </c>
      <c r="T1010" s="10">
        <f>(I1010/86400)+25569+(-5/24)</f>
        <v>42322.084027777775</v>
      </c>
    </row>
    <row r="1011" spans="1:20" ht="57.6" hidden="1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>(E1011/D1011)</f>
        <v>1.1439999999999999</v>
      </c>
      <c r="P1011">
        <f>(E1011/L1011)</f>
        <v>104</v>
      </c>
      <c r="Q1011" t="s">
        <v>8319</v>
      </c>
      <c r="R1011" t="s">
        <v>8336</v>
      </c>
      <c r="S1011" s="10">
        <f>(J1011/86400)+25569+(-5/24)</f>
        <v>41626.552719907406</v>
      </c>
      <c r="T1011" s="10">
        <f>(I1011/86400)+25569+(-5/24)</f>
        <v>41654.606249999997</v>
      </c>
    </row>
    <row r="1012" spans="1:20" ht="43.2" hidden="1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>(E1012/D1012)</f>
        <v>1.1438333333333333</v>
      </c>
      <c r="P1012">
        <f>(E1012/L1012)</f>
        <v>55.796747967479675</v>
      </c>
      <c r="Q1012" t="s">
        <v>8319</v>
      </c>
      <c r="R1012" t="s">
        <v>8332</v>
      </c>
      <c r="S1012" s="10">
        <f>(J1012/86400)+25569+(-5/24)</f>
        <v>41548.539085648146</v>
      </c>
      <c r="T1012" s="10">
        <f>(I1012/86400)+25569+(-5/24)</f>
        <v>41581.833333333328</v>
      </c>
    </row>
    <row r="1013" spans="1:20" ht="43.2" hidden="1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>(E1013/D1013)</f>
        <v>1.1435</v>
      </c>
      <c r="P1013">
        <f>(E1013/L1013)</f>
        <v>87.961538461538467</v>
      </c>
      <c r="Q1013" t="s">
        <v>8322</v>
      </c>
      <c r="R1013" t="s">
        <v>8323</v>
      </c>
      <c r="S1013" s="10">
        <f>(J1013/86400)+25569+(-5/24)</f>
        <v>41976.12364583333</v>
      </c>
      <c r="T1013" s="10">
        <f>(I1013/86400)+25569+(-5/24)</f>
        <v>42004.083333333336</v>
      </c>
    </row>
    <row r="1014" spans="1:20" ht="57.6" hidden="1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>(E1014/D1014)</f>
        <v>1.1427586206896552</v>
      </c>
      <c r="P1014">
        <f>(E1014/L1014)</f>
        <v>105.2063492063492</v>
      </c>
      <c r="Q1014" t="s">
        <v>8322</v>
      </c>
      <c r="R1014" t="s">
        <v>8323</v>
      </c>
      <c r="S1014" s="10">
        <f>(J1014/86400)+25569+(-5/24)</f>
        <v>42430.894201388888</v>
      </c>
      <c r="T1014" s="10">
        <f>(I1014/86400)+25569+(-5/24)</f>
        <v>42460.852534722224</v>
      </c>
    </row>
    <row r="1015" spans="1:20" ht="28.8" hidden="1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>(E1015/D1015)</f>
        <v>1.142725</v>
      </c>
      <c r="P1015">
        <f>(E1015/L1015)</f>
        <v>101.8269801980198</v>
      </c>
      <c r="Q1015" t="s">
        <v>8325</v>
      </c>
      <c r="R1015" t="s">
        <v>8337</v>
      </c>
      <c r="S1015" s="10">
        <f>(J1015/86400)+25569+(-5/24)</f>
        <v>40675.501666666663</v>
      </c>
      <c r="T1015" s="10">
        <f>(I1015/86400)+25569+(-5/24)</f>
        <v>40694.999305555553</v>
      </c>
    </row>
    <row r="1016" spans="1:20" ht="43.2" hidden="1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>(E1016/D1016)</f>
        <v>1.1426000000000001</v>
      </c>
      <c r="P1016">
        <f>(E1016/L1016)</f>
        <v>63.477777777777774</v>
      </c>
      <c r="Q1016" t="s">
        <v>8319</v>
      </c>
      <c r="R1016" t="s">
        <v>8320</v>
      </c>
      <c r="S1016" s="10">
        <f>(J1016/86400)+25569+(-5/24)</f>
        <v>42291.794560185182</v>
      </c>
      <c r="T1016" s="10">
        <f>(I1016/86400)+25569+(-5/24)</f>
        <v>42321.836226851847</v>
      </c>
    </row>
    <row r="1017" spans="1:20" ht="57.6" hidden="1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>(E1017/D1017)</f>
        <v>1.1424000000000001</v>
      </c>
      <c r="P1017">
        <f>(E1017/L1017)</f>
        <v>64.909090909090907</v>
      </c>
      <c r="Q1017" t="s">
        <v>8322</v>
      </c>
      <c r="R1017" t="s">
        <v>8323</v>
      </c>
      <c r="S1017" s="10">
        <f>(J1017/86400)+25569+(-5/24)</f>
        <v>42506.552071759252</v>
      </c>
      <c r="T1017" s="10">
        <f>(I1017/86400)+25569+(-5/24)</f>
        <v>42536.552071759252</v>
      </c>
    </row>
    <row r="1018" spans="1:20" ht="43.2" hidden="1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>(E1018/D1018)</f>
        <v>1.1416866666666667</v>
      </c>
      <c r="P1018">
        <f>(E1018/L1018)</f>
        <v>161.25517890772127</v>
      </c>
      <c r="Q1018" t="s">
        <v>8325</v>
      </c>
      <c r="R1018" t="s">
        <v>8337</v>
      </c>
      <c r="S1018" s="10">
        <f>(J1018/86400)+25569+(-5/24)</f>
        <v>41261.559479166666</v>
      </c>
      <c r="T1018" s="10">
        <f>(I1018/86400)+25569+(-5/24)</f>
        <v>41306.559479166666</v>
      </c>
    </row>
    <row r="1019" spans="1:20" ht="43.2" hidden="1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>(E1019/D1019)</f>
        <v>1.1416666666666666</v>
      </c>
      <c r="P1019">
        <f>(E1019/L1019)</f>
        <v>80.588235294117652</v>
      </c>
      <c r="Q1019" t="s">
        <v>8319</v>
      </c>
      <c r="R1019" t="s">
        <v>8320</v>
      </c>
      <c r="S1019" s="10">
        <f>(J1019/86400)+25569+(-5/24)</f>
        <v>41549.419282407405</v>
      </c>
      <c r="T1019" s="10">
        <f>(I1019/86400)+25569+(-5/24)</f>
        <v>41579.419282407405</v>
      </c>
    </row>
    <row r="1020" spans="1:20" ht="43.2" hidden="1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>(E1020/D1020)</f>
        <v>1.1416238095238094</v>
      </c>
      <c r="P1020">
        <f>(E1020/L1020)</f>
        <v>77.335806451612896</v>
      </c>
      <c r="Q1020" t="s">
        <v>8322</v>
      </c>
      <c r="R1020" t="s">
        <v>8323</v>
      </c>
      <c r="S1020" s="10">
        <f>(J1020/86400)+25569+(-5/24)</f>
        <v>41375.49387731481</v>
      </c>
      <c r="T1020" s="10">
        <f>(I1020/86400)+25569+(-5/24)</f>
        <v>41400.49387731481</v>
      </c>
    </row>
    <row r="1021" spans="1:20" ht="43.2" hidden="1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>(E1021/D1021)</f>
        <v>1.1412500000000001</v>
      </c>
      <c r="P1021">
        <f>(E1021/L1021)</f>
        <v>67.132352941176464</v>
      </c>
      <c r="Q1021" t="s">
        <v>8319</v>
      </c>
      <c r="R1021" t="s">
        <v>8320</v>
      </c>
      <c r="S1021" s="10">
        <f>(J1021/86400)+25569+(-5/24)</f>
        <v>40844.842546296291</v>
      </c>
      <c r="T1021" s="10">
        <f>(I1021/86400)+25569+(-5/24)</f>
        <v>40889.884212962963</v>
      </c>
    </row>
    <row r="1022" spans="1:20" ht="43.2" hidden="1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>(E1022/D1022)</f>
        <v>1.1401428571428571</v>
      </c>
      <c r="P1022">
        <f>(E1022/L1022)</f>
        <v>89.674157303370791</v>
      </c>
      <c r="Q1022" t="s">
        <v>8330</v>
      </c>
      <c r="R1022" t="s">
        <v>8331</v>
      </c>
      <c r="S1022" s="10">
        <f>(J1022/86400)+25569+(-5/24)</f>
        <v>42690.051365740735</v>
      </c>
      <c r="T1022" s="10">
        <f>(I1022/86400)+25569+(-5/24)</f>
        <v>42725.874999999993</v>
      </c>
    </row>
    <row r="1023" spans="1:20" ht="43.2" hidden="1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>(E1023/D1023)</f>
        <v>1.1399999999999999</v>
      </c>
      <c r="P1023">
        <f>(E1023/L1023)</f>
        <v>74.347826086956516</v>
      </c>
      <c r="Q1023" t="s">
        <v>8322</v>
      </c>
      <c r="R1023" t="s">
        <v>8323</v>
      </c>
      <c r="S1023" s="10">
        <f>(J1023/86400)+25569+(-5/24)</f>
        <v>42192.383611111109</v>
      </c>
      <c r="T1023" s="10">
        <f>(I1023/86400)+25569+(-5/24)</f>
        <v>42223.499999999993</v>
      </c>
    </row>
    <row r="1024" spans="1:20" ht="43.2" hidden="1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>(E1024/D1024)</f>
        <v>1.1399999999999999</v>
      </c>
      <c r="P1024">
        <f>(E1024/L1024)</f>
        <v>36.774193548387096</v>
      </c>
      <c r="Q1024" t="s">
        <v>8315</v>
      </c>
      <c r="R1024" t="s">
        <v>8324</v>
      </c>
      <c r="S1024" s="10">
        <f>(J1024/86400)+25569+(-5/24)</f>
        <v>42692.048217592594</v>
      </c>
      <c r="T1024" s="10">
        <f>(I1024/86400)+25569+(-5/24)</f>
        <v>42706.048217592594</v>
      </c>
    </row>
    <row r="1025" spans="1:20" ht="28.8" hidden="1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>(E1025/D1025)</f>
        <v>1.1399999999999999</v>
      </c>
      <c r="P1025">
        <f>(E1025/L1025)</f>
        <v>82.608695652173907</v>
      </c>
      <c r="Q1025" t="s">
        <v>8322</v>
      </c>
      <c r="R1025" t="s">
        <v>8323</v>
      </c>
      <c r="S1025" s="10">
        <f>(J1025/86400)+25569+(-5/24)</f>
        <v>41447.631388888891</v>
      </c>
      <c r="T1025" s="10">
        <f>(I1025/86400)+25569+(-5/24)</f>
        <v>41477.631388888891</v>
      </c>
    </row>
    <row r="1026" spans="1:20" ht="57.6" hidden="1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>(E1026/D1026)</f>
        <v>1.1399999999999999</v>
      </c>
      <c r="P1026">
        <f>(E1026/L1026)</f>
        <v>40.714285714285715</v>
      </c>
      <c r="Q1026" t="s">
        <v>8322</v>
      </c>
      <c r="R1026" t="s">
        <v>8323</v>
      </c>
      <c r="S1026" s="10">
        <f>(J1026/86400)+25569+(-5/24)</f>
        <v>42232.494212962956</v>
      </c>
      <c r="T1026" s="10">
        <f>(I1026/86400)+25569+(-5/24)</f>
        <v>42263.957638888889</v>
      </c>
    </row>
    <row r="1027" spans="1:20" ht="28.8" hidden="1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>(E1027/D1027)</f>
        <v>1.1399999999999999</v>
      </c>
      <c r="P1027">
        <f>(E1027/L1027)</f>
        <v>27.142857142857142</v>
      </c>
      <c r="Q1027" t="s">
        <v>8322</v>
      </c>
      <c r="R1027" t="s">
        <v>8323</v>
      </c>
      <c r="S1027" s="10">
        <f>(J1027/86400)+25569+(-5/24)</f>
        <v>41779.5158912037</v>
      </c>
      <c r="T1027" s="10">
        <f>(I1027/86400)+25569+(-5/24)</f>
        <v>41805.458333333328</v>
      </c>
    </row>
    <row r="1028" spans="1:20" ht="43.2" hidden="1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>(E1028/D1028)</f>
        <v>1.1392</v>
      </c>
      <c r="P1028">
        <f>(E1028/L1028)</f>
        <v>80.225352112676063</v>
      </c>
      <c r="Q1028" t="s">
        <v>8322</v>
      </c>
      <c r="R1028" t="s">
        <v>8323</v>
      </c>
      <c r="S1028" s="10">
        <f>(J1028/86400)+25569+(-5/24)</f>
        <v>42041.989490740736</v>
      </c>
      <c r="T1028" s="10">
        <f>(I1028/86400)+25569+(-5/24)</f>
        <v>42071.947824074072</v>
      </c>
    </row>
    <row r="1029" spans="1:20" ht="43.2" hidden="1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>(E1029/D1029)</f>
        <v>1.1388888888888888</v>
      </c>
      <c r="P1029">
        <f>(E1029/L1029)</f>
        <v>37.962962962962962</v>
      </c>
      <c r="Q1029" t="s">
        <v>8322</v>
      </c>
      <c r="R1029" t="s">
        <v>8323</v>
      </c>
      <c r="S1029" s="10">
        <f>(J1029/86400)+25569+(-5/24)</f>
        <v>42025.967847222222</v>
      </c>
      <c r="T1029" s="10">
        <f>(I1029/86400)+25569+(-5/24)</f>
        <v>42063.999305555553</v>
      </c>
    </row>
    <row r="1030" spans="1:20" ht="43.2" hidden="1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>(E1030/D1030)</f>
        <v>1.1385000000000001</v>
      </c>
      <c r="P1030">
        <f>(E1030/L1030)</f>
        <v>72.056962025316452</v>
      </c>
      <c r="Q1030" t="s">
        <v>8319</v>
      </c>
      <c r="R1030" t="s">
        <v>8320</v>
      </c>
      <c r="S1030" s="10">
        <f>(J1030/86400)+25569+(-5/24)</f>
        <v>42640.709606481476</v>
      </c>
      <c r="T1030" s="10">
        <f>(I1030/86400)+25569+(-5/24)</f>
        <v>42670.679861111108</v>
      </c>
    </row>
    <row r="1031" spans="1:20" ht="28.8" hidden="1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>(E1031/D1031)</f>
        <v>1.1383571428571428</v>
      </c>
      <c r="P1031">
        <f>(E1031/L1031)</f>
        <v>68.106837606837601</v>
      </c>
      <c r="Q1031" t="s">
        <v>8317</v>
      </c>
      <c r="R1031" t="s">
        <v>8318</v>
      </c>
      <c r="S1031" s="10">
        <f>(J1031/86400)+25569+(-5/24)</f>
        <v>42675.278958333329</v>
      </c>
      <c r="T1031" s="10">
        <f>(I1031/86400)+25569+(-5/24)</f>
        <v>42706.083333333336</v>
      </c>
    </row>
    <row r="1032" spans="1:20" ht="28.8" hidden="1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>(E1032/D1032)</f>
        <v>1.1377333333333333</v>
      </c>
      <c r="P1032">
        <f>(E1032/L1032)</f>
        <v>108.01265822784811</v>
      </c>
      <c r="Q1032" t="s">
        <v>8325</v>
      </c>
      <c r="R1032" t="s">
        <v>8337</v>
      </c>
      <c r="S1032" s="10">
        <f>(J1032/86400)+25569+(-5/24)</f>
        <v>41950.715243055551</v>
      </c>
      <c r="T1032" s="10">
        <f>(I1032/86400)+25569+(-5/24)</f>
        <v>41983.999305555553</v>
      </c>
    </row>
    <row r="1033" spans="1:20" ht="57.6" hidden="1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>(E1033/D1033)</f>
        <v>1.1375714285714287</v>
      </c>
      <c r="P1033">
        <f>(E1033/L1033)</f>
        <v>47.398809523809526</v>
      </c>
      <c r="Q1033" t="s">
        <v>8325</v>
      </c>
      <c r="R1033" t="s">
        <v>8337</v>
      </c>
      <c r="S1033" s="10">
        <f>(J1033/86400)+25569+(-5/24)</f>
        <v>40213.115266203698</v>
      </c>
      <c r="T1033" s="10">
        <f>(I1033/86400)+25569+(-5/24)</f>
        <v>40253.087500000001</v>
      </c>
    </row>
    <row r="1034" spans="1:20" ht="43.2" hidden="1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>(E1034/D1034)</f>
        <v>1.1372727272727272</v>
      </c>
      <c r="P1034">
        <f>(E1034/L1034)</f>
        <v>65.84210526315789</v>
      </c>
      <c r="Q1034" t="s">
        <v>8319</v>
      </c>
      <c r="R1034" t="s">
        <v>8336</v>
      </c>
      <c r="S1034" s="10">
        <f>(J1034/86400)+25569+(-5/24)</f>
        <v>40970.541701388887</v>
      </c>
      <c r="T1034" s="10">
        <f>(I1034/86400)+25569+(-5/24)</f>
        <v>41030.500034722216</v>
      </c>
    </row>
    <row r="1035" spans="1:20" ht="43.2" hidden="1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>(E1035/D1035)</f>
        <v>1.1366666666666667</v>
      </c>
      <c r="P1035">
        <f>(E1035/L1035)</f>
        <v>50.689189189189186</v>
      </c>
      <c r="Q1035" t="s">
        <v>8319</v>
      </c>
      <c r="R1035" t="s">
        <v>8320</v>
      </c>
      <c r="S1035" s="10">
        <f>(J1035/86400)+25569+(-5/24)</f>
        <v>41666.63449074074</v>
      </c>
      <c r="T1035" s="10">
        <f>(I1035/86400)+25569+(-5/24)</f>
        <v>41696.63449074074</v>
      </c>
    </row>
    <row r="1036" spans="1:20" ht="43.2" hidden="1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>(E1036/D1036)</f>
        <v>1.1366666666666667</v>
      </c>
      <c r="P1036">
        <f>(E1036/L1036)</f>
        <v>29.021276595744681</v>
      </c>
      <c r="Q1036" t="s">
        <v>8319</v>
      </c>
      <c r="R1036" t="s">
        <v>8336</v>
      </c>
      <c r="S1036" s="10">
        <f>(J1036/86400)+25569+(-5/24)</f>
        <v>40557.221400462957</v>
      </c>
      <c r="T1036" s="10">
        <f>(I1036/86400)+25569+(-5/24)</f>
        <v>40582.221400462957</v>
      </c>
    </row>
    <row r="1037" spans="1:20" ht="43.2" hidden="1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>(E1037/D1037)</f>
        <v>1.1365714285714286</v>
      </c>
      <c r="P1037">
        <f>(E1037/L1037)</f>
        <v>69.78947368421052</v>
      </c>
      <c r="Q1037" t="s">
        <v>8325</v>
      </c>
      <c r="R1037" t="s">
        <v>8326</v>
      </c>
      <c r="S1037" s="10">
        <f>(J1037/86400)+25569+(-5/24)</f>
        <v>40595.288831018515</v>
      </c>
      <c r="T1037" s="10">
        <f>(I1037/86400)+25569+(-5/24)</f>
        <v>40641.247164351851</v>
      </c>
    </row>
    <row r="1038" spans="1:20" ht="43.2" hidden="1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>(E1038/D1038)</f>
        <v>1.1365000000000001</v>
      </c>
      <c r="P1038">
        <f>(E1038/L1038)</f>
        <v>56.825000000000003</v>
      </c>
      <c r="Q1038" t="s">
        <v>8322</v>
      </c>
      <c r="R1038" t="s">
        <v>8323</v>
      </c>
      <c r="S1038" s="10">
        <f>(J1038/86400)+25569+(-5/24)</f>
        <v>42581.189212962963</v>
      </c>
      <c r="T1038" s="10">
        <f>(I1038/86400)+25569+(-5/24)</f>
        <v>42638.749999999993</v>
      </c>
    </row>
    <row r="1039" spans="1:20" ht="43.2" hidden="1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>(E1039/D1039)</f>
        <v>1.1364000000000001</v>
      </c>
      <c r="P1039">
        <f>(E1039/L1039)</f>
        <v>27.317307692307693</v>
      </c>
      <c r="Q1039" t="s">
        <v>8319</v>
      </c>
      <c r="R1039" t="s">
        <v>8320</v>
      </c>
      <c r="S1039" s="10">
        <f>(J1039/86400)+25569+(-5/24)</f>
        <v>42400.946597222217</v>
      </c>
      <c r="T1039" s="10">
        <f>(I1039/86400)+25569+(-5/24)</f>
        <v>42431.946597222217</v>
      </c>
    </row>
    <row r="1040" spans="1:20" ht="43.2" hidden="1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>(E1040/D1040)</f>
        <v>1.1363000000000001</v>
      </c>
      <c r="P1040">
        <f>(E1040/L1040)</f>
        <v>88.7734375</v>
      </c>
      <c r="Q1040" t="s">
        <v>8322</v>
      </c>
      <c r="R1040" t="s">
        <v>8323</v>
      </c>
      <c r="S1040" s="10">
        <f>(J1040/86400)+25569+(-5/24)</f>
        <v>42233.530231481483</v>
      </c>
      <c r="T1040" s="10">
        <f>(I1040/86400)+25569+(-5/24)</f>
        <v>42263.530231481483</v>
      </c>
    </row>
    <row r="1041" spans="1:20" ht="43.2" hidden="1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>(E1041/D1041)</f>
        <v>1.13625</v>
      </c>
      <c r="P1041">
        <f>(E1041/L1041)</f>
        <v>39.868421052631582</v>
      </c>
      <c r="Q1041" t="s">
        <v>8322</v>
      </c>
      <c r="R1041" t="s">
        <v>8323</v>
      </c>
      <c r="S1041" s="10">
        <f>(J1041/86400)+25569+(-5/24)</f>
        <v>41914.086770833332</v>
      </c>
      <c r="T1041" s="10">
        <f>(I1041/86400)+25569+(-5/24)</f>
        <v>41948.327777777777</v>
      </c>
    </row>
    <row r="1042" spans="1:20" ht="43.2" hidden="1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>(E1042/D1042)</f>
        <v>1.1359142857142857</v>
      </c>
      <c r="P1042">
        <f>(E1042/L1042)</f>
        <v>64.020933977455712</v>
      </c>
      <c r="Q1042" t="s">
        <v>8315</v>
      </c>
      <c r="R1042" t="s">
        <v>8316</v>
      </c>
      <c r="S1042" s="10">
        <f>(J1042/86400)+25569+(-5/24)</f>
        <v>41731.312615740739</v>
      </c>
      <c r="T1042" s="10">
        <f>(I1042/86400)+25569+(-5/24)</f>
        <v>41761.312615740739</v>
      </c>
    </row>
    <row r="1043" spans="1:20" ht="57.6" hidden="1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>(E1043/D1043)</f>
        <v>1.1356666666666666</v>
      </c>
      <c r="P1043">
        <f>(E1043/L1043)</f>
        <v>113.56666666666666</v>
      </c>
      <c r="Q1043" t="s">
        <v>8322</v>
      </c>
      <c r="R1043" t="s">
        <v>8323</v>
      </c>
      <c r="S1043" s="10">
        <f>(J1043/86400)+25569+(-5/24)</f>
        <v>42026.672847222224</v>
      </c>
      <c r="T1043" s="10">
        <f>(I1043/86400)+25569+(-5/24)</f>
        <v>42085.884722222218</v>
      </c>
    </row>
    <row r="1044" spans="1:20" ht="43.2" hidden="1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>(E1044/D1044)</f>
        <v>1.1351849999999999</v>
      </c>
      <c r="P1044">
        <f>(E1044/L1044)</f>
        <v>35.474531249999998</v>
      </c>
      <c r="Q1044" t="s">
        <v>8325</v>
      </c>
      <c r="R1044" t="s">
        <v>8326</v>
      </c>
      <c r="S1044" s="10">
        <f>(J1044/86400)+25569+(-5/24)</f>
        <v>41612.703854166662</v>
      </c>
      <c r="T1044" s="10">
        <f>(I1044/86400)+25569+(-5/24)</f>
        <v>41635.999305555553</v>
      </c>
    </row>
    <row r="1045" spans="1:20" ht="43.2" hidden="1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>(E1045/D1045)</f>
        <v>1.1346153846153846</v>
      </c>
      <c r="P1045">
        <f>(E1045/L1045)</f>
        <v>73.019801980198025</v>
      </c>
      <c r="Q1045" t="s">
        <v>8325</v>
      </c>
      <c r="R1045" t="s">
        <v>8337</v>
      </c>
      <c r="S1045" s="10">
        <f>(J1045/86400)+25569+(-5/24)</f>
        <v>40862.28460648148</v>
      </c>
      <c r="T1045" s="10">
        <f>(I1045/86400)+25569+(-5/24)</f>
        <v>40897.28460648148</v>
      </c>
    </row>
    <row r="1046" spans="1:20" ht="57.6" hidden="1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>(E1046/D1046)</f>
        <v>1.1346000000000001</v>
      </c>
      <c r="P1046">
        <f>(E1046/L1046)</f>
        <v>83.42647058823529</v>
      </c>
      <c r="Q1046" t="s">
        <v>8322</v>
      </c>
      <c r="R1046" t="s">
        <v>8323</v>
      </c>
      <c r="S1046" s="10">
        <f>(J1046/86400)+25569+(-5/24)</f>
        <v>41865.817013888889</v>
      </c>
      <c r="T1046" s="10">
        <f>(I1046/86400)+25569+(-5/24)</f>
        <v>41883.457638888889</v>
      </c>
    </row>
    <row r="1047" spans="1:20" ht="43.2" hidden="1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>(E1047/D1047)</f>
        <v>1.1345714285714286</v>
      </c>
      <c r="P1047">
        <f>(E1047/L1047)</f>
        <v>74.224299065420567</v>
      </c>
      <c r="Q1047" t="s">
        <v>8322</v>
      </c>
      <c r="R1047" t="s">
        <v>8343</v>
      </c>
      <c r="S1047" s="10">
        <f>(J1047/86400)+25569+(-5/24)</f>
        <v>41820.568078703705</v>
      </c>
      <c r="T1047" s="10">
        <f>(I1047/86400)+25569+(-5/24)</f>
        <v>41850.568078703705</v>
      </c>
    </row>
    <row r="1048" spans="1:20" ht="43.2" hidden="1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>(E1048/D1048)</f>
        <v>1.1342219999999998</v>
      </c>
      <c r="P1048">
        <f>(E1048/L1048)</f>
        <v>107.00207547169811</v>
      </c>
      <c r="Q1048" t="s">
        <v>8322</v>
      </c>
      <c r="R1048" t="s">
        <v>8323</v>
      </c>
      <c r="S1048" s="10">
        <f>(J1048/86400)+25569+(-5/24)</f>
        <v>42015.842118055552</v>
      </c>
      <c r="T1048" s="10">
        <f>(I1048/86400)+25569+(-5/24)</f>
        <v>42046.499999999993</v>
      </c>
    </row>
    <row r="1049" spans="1:20" ht="57.6" hidden="1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>(E1049/D1049)</f>
        <v>1.1339285714285714</v>
      </c>
      <c r="P1049">
        <f>(E1049/L1049)</f>
        <v>50.396825396825399</v>
      </c>
      <c r="Q1049" t="s">
        <v>8322</v>
      </c>
      <c r="R1049" t="s">
        <v>8323</v>
      </c>
      <c r="S1049" s="10">
        <f>(J1049/86400)+25569+(-5/24)</f>
        <v>42458.433391203704</v>
      </c>
      <c r="T1049" s="10">
        <f>(I1049/86400)+25569+(-5/24)</f>
        <v>42488.433391203704</v>
      </c>
    </row>
    <row r="1050" spans="1:20" ht="43.2" hidden="1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>(E1050/D1050)</f>
        <v>1.1333333333333333</v>
      </c>
      <c r="P1050">
        <f>(E1050/L1050)</f>
        <v>34</v>
      </c>
      <c r="Q1050" t="s">
        <v>8319</v>
      </c>
      <c r="R1050" t="s">
        <v>8336</v>
      </c>
      <c r="S1050" s="10">
        <f>(J1050/86400)+25569+(-5/24)</f>
        <v>41034.513831018514</v>
      </c>
      <c r="T1050" s="10">
        <f>(I1050/86400)+25569+(-5/24)</f>
        <v>41064.513831018514</v>
      </c>
    </row>
    <row r="1051" spans="1:20" ht="43.2" hidden="1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>(E1051/D1051)</f>
        <v>1.1333333333333333</v>
      </c>
      <c r="P1051">
        <f>(E1051/L1051)</f>
        <v>23.448275862068964</v>
      </c>
      <c r="Q1051" t="s">
        <v>8319</v>
      </c>
      <c r="R1051" t="s">
        <v>8336</v>
      </c>
      <c r="S1051" s="10">
        <f>(J1051/86400)+25569+(-5/24)</f>
        <v>41053.564525462956</v>
      </c>
      <c r="T1051" s="10">
        <f>(I1051/86400)+25569+(-5/24)</f>
        <v>41083.564525462956</v>
      </c>
    </row>
    <row r="1052" spans="1:20" ht="43.2" hidden="1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>(E1052/D1052)</f>
        <v>1.1333333333333333</v>
      </c>
      <c r="P1052">
        <f>(E1052/L1052)</f>
        <v>20</v>
      </c>
      <c r="Q1052" t="s">
        <v>8322</v>
      </c>
      <c r="R1052" t="s">
        <v>8323</v>
      </c>
      <c r="S1052" s="10">
        <f>(J1052/86400)+25569+(-5/24)</f>
        <v>41918.672499999993</v>
      </c>
      <c r="T1052" s="10">
        <f>(I1052/86400)+25569+(-5/24)</f>
        <v>41945.791666666664</v>
      </c>
    </row>
    <row r="1053" spans="1:20" ht="43.2" hidden="1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>(E1053/D1053)</f>
        <v>1.133</v>
      </c>
      <c r="P1053">
        <f>(E1053/L1053)</f>
        <v>68.253012048192772</v>
      </c>
      <c r="Q1053" t="s">
        <v>8322</v>
      </c>
      <c r="R1053" t="s">
        <v>8323</v>
      </c>
      <c r="S1053" s="10">
        <f>(J1053/86400)+25569+(-5/24)</f>
        <v>42054.535856481474</v>
      </c>
      <c r="T1053" s="10">
        <f>(I1053/86400)+25569+(-5/24)</f>
        <v>42099.958333333336</v>
      </c>
    </row>
    <row r="1054" spans="1:20" ht="43.2" hidden="1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>(E1054/D1054)</f>
        <v>1.1325000000000001</v>
      </c>
      <c r="P1054">
        <f>(E1054/L1054)</f>
        <v>51.477272727272727</v>
      </c>
      <c r="Q1054" t="s">
        <v>8319</v>
      </c>
      <c r="R1054" t="s">
        <v>8336</v>
      </c>
      <c r="S1054" s="10">
        <f>(J1054/86400)+25569+(-5/24)</f>
        <v>40891.941134259258</v>
      </c>
      <c r="T1054" s="10">
        <f>(I1054/86400)+25569+(-5/24)</f>
        <v>40951.941134259258</v>
      </c>
    </row>
    <row r="1055" spans="1:20" ht="43.2" hidden="1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>(E1055/D1055)</f>
        <v>1.13104</v>
      </c>
      <c r="P1055">
        <f>(E1055/L1055)</f>
        <v>50.764811490125673</v>
      </c>
      <c r="Q1055" t="s">
        <v>8322</v>
      </c>
      <c r="R1055" t="s">
        <v>8335</v>
      </c>
      <c r="S1055" s="10">
        <f>(J1055/86400)+25569+(-5/24)</f>
        <v>41919.915277777771</v>
      </c>
      <c r="T1055" s="10">
        <f>(I1055/86400)+25569+(-5/24)</f>
        <v>41948</v>
      </c>
    </row>
    <row r="1056" spans="1:20" ht="28.8" hidden="1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>(E1056/D1056)</f>
        <v>1.1303159999999999</v>
      </c>
      <c r="P1056">
        <f>(E1056/L1056)</f>
        <v>144.91230769230768</v>
      </c>
      <c r="Q1056" t="s">
        <v>8325</v>
      </c>
      <c r="R1056" t="s">
        <v>8326</v>
      </c>
      <c r="S1056" s="10">
        <f>(J1056/86400)+25569+(-5/24)</f>
        <v>40722.845324074071</v>
      </c>
      <c r="T1056" s="10">
        <f>(I1056/86400)+25569+(-5/24)</f>
        <v>40752.845324074071</v>
      </c>
    </row>
    <row r="1057" spans="1:20" ht="28.8" hidden="1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>(E1057/D1057)</f>
        <v>1.130176111111111</v>
      </c>
      <c r="P1057">
        <f>(E1057/L1057)</f>
        <v>109.96308108108107</v>
      </c>
      <c r="Q1057" t="s">
        <v>8319</v>
      </c>
      <c r="R1057" t="s">
        <v>8341</v>
      </c>
      <c r="S1057" s="10">
        <f>(J1057/86400)+25569+(-5/24)</f>
        <v>41298.301631944443</v>
      </c>
      <c r="T1057" s="10">
        <f>(I1057/86400)+25569+(-5/24)</f>
        <v>41328.999305555553</v>
      </c>
    </row>
    <row r="1058" spans="1:20" ht="43.2" hidden="1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>(E1058/D1058)</f>
        <v>1.13015</v>
      </c>
      <c r="P1058">
        <f>(E1058/L1058)</f>
        <v>203.63063063063063</v>
      </c>
      <c r="Q1058" t="s">
        <v>8325</v>
      </c>
      <c r="R1058" t="s">
        <v>8337</v>
      </c>
      <c r="S1058" s="10">
        <f>(J1058/86400)+25569+(-5/24)</f>
        <v>42263.471956018511</v>
      </c>
      <c r="T1058" s="10">
        <f>(I1058/86400)+25569+(-5/24)</f>
        <v>42305.124999999993</v>
      </c>
    </row>
    <row r="1059" spans="1:20" ht="43.2" hidden="1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>(E1059/D1059)</f>
        <v>1.1300013888888889</v>
      </c>
      <c r="P1059">
        <f>(E1059/L1059)</f>
        <v>50.222283950617282</v>
      </c>
      <c r="Q1059" t="s">
        <v>8315</v>
      </c>
      <c r="R1059" t="s">
        <v>8316</v>
      </c>
      <c r="S1059" s="10">
        <f>(J1059/86400)+25569+(-5/24)</f>
        <v>40765.668553240735</v>
      </c>
      <c r="T1059" s="10">
        <f>(I1059/86400)+25569+(-5/24)</f>
        <v>40795.668553240735</v>
      </c>
    </row>
    <row r="1060" spans="1:20" ht="28.8" hidden="1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>(E1060/D1060)</f>
        <v>1.1299999999999999</v>
      </c>
      <c r="P1060">
        <f>(E1060/L1060)</f>
        <v>66.470588235294116</v>
      </c>
      <c r="Q1060" t="s">
        <v>8319</v>
      </c>
      <c r="R1060" t="s">
        <v>8320</v>
      </c>
      <c r="S1060" s="10">
        <f>(J1060/86400)+25569+(-5/24)</f>
        <v>41321.131249999999</v>
      </c>
      <c r="T1060" s="10">
        <f>(I1060/86400)+25569+(-5/24)</f>
        <v>41328.131249999999</v>
      </c>
    </row>
    <row r="1061" spans="1:20" ht="43.2" hidden="1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>(E1061/D1061)</f>
        <v>1.1299999999999999</v>
      </c>
      <c r="P1061">
        <f>(E1061/L1061)</f>
        <v>66.470588235294116</v>
      </c>
      <c r="Q1061" t="s">
        <v>8322</v>
      </c>
      <c r="R1061" t="s">
        <v>8323</v>
      </c>
      <c r="S1061" s="10">
        <f>(J1061/86400)+25569+(-5/24)</f>
        <v>42660.923912037033</v>
      </c>
      <c r="T1061" s="10">
        <f>(I1061/86400)+25569+(-5/24)</f>
        <v>42693.708333333336</v>
      </c>
    </row>
    <row r="1062" spans="1:20" ht="57.6" hidden="1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>(E1062/D1062)</f>
        <v>1.1299999999999999</v>
      </c>
      <c r="P1062">
        <f>(E1062/L1062)</f>
        <v>37.666666666666664</v>
      </c>
      <c r="Q1062" t="s">
        <v>8322</v>
      </c>
      <c r="R1062" t="s">
        <v>8343</v>
      </c>
      <c r="S1062" s="10">
        <f>(J1062/86400)+25569+(-5/24)</f>
        <v>42619.594155092585</v>
      </c>
      <c r="T1062" s="10">
        <f>(I1062/86400)+25569+(-5/24)</f>
        <v>42659.666666666664</v>
      </c>
    </row>
    <row r="1063" spans="1:20" ht="43.2" hidden="1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>(E1063/D1063)</f>
        <v>1.1294999999999999</v>
      </c>
      <c r="P1063">
        <f>(E1063/L1063)</f>
        <v>136.90909090909091</v>
      </c>
      <c r="Q1063" t="s">
        <v>8319</v>
      </c>
      <c r="R1063" t="s">
        <v>8341</v>
      </c>
      <c r="S1063" s="10">
        <f>(J1063/86400)+25569+(-5/24)</f>
        <v>41952.882800925923</v>
      </c>
      <c r="T1063" s="10">
        <f>(I1063/86400)+25569+(-5/24)</f>
        <v>41980.999305555553</v>
      </c>
    </row>
    <row r="1064" spans="1:20" ht="43.2" hidden="1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>(E1064/D1064)</f>
        <v>1.1294117647058823</v>
      </c>
      <c r="P1064">
        <f>(E1064/L1064)</f>
        <v>39.183673469387756</v>
      </c>
      <c r="Q1064" t="s">
        <v>8319</v>
      </c>
      <c r="R1064" t="s">
        <v>8327</v>
      </c>
      <c r="S1064" s="10">
        <f>(J1064/86400)+25569+(-5/24)</f>
        <v>41034.448263888888</v>
      </c>
      <c r="T1064" s="10">
        <f>(I1064/86400)+25569+(-5/24)</f>
        <v>41064.448263888888</v>
      </c>
    </row>
    <row r="1065" spans="1:20" ht="43.2" hidden="1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>(E1065/D1065)</f>
        <v>1.1293199999999999</v>
      </c>
      <c r="P1065">
        <f>(E1065/L1065)</f>
        <v>19.471034482758618</v>
      </c>
      <c r="Q1065" t="s">
        <v>8325</v>
      </c>
      <c r="R1065" t="s">
        <v>8326</v>
      </c>
      <c r="S1065" s="10">
        <f>(J1065/86400)+25569+(-5/24)</f>
        <v>42360.278877314813</v>
      </c>
      <c r="T1065" s="10">
        <f>(I1065/86400)+25569+(-5/24)</f>
        <v>42390.278877314813</v>
      </c>
    </row>
    <row r="1066" spans="1:20" ht="43.2" hidden="1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>(E1066/D1066)</f>
        <v>1.1292973333333334</v>
      </c>
      <c r="P1066">
        <f>(E1066/L1066)</f>
        <v>147.17167680278018</v>
      </c>
      <c r="Q1066" t="s">
        <v>8325</v>
      </c>
      <c r="R1066" t="s">
        <v>8337</v>
      </c>
      <c r="S1066" s="10">
        <f>(J1066/86400)+25569+(-5/24)</f>
        <v>42775.106550925928</v>
      </c>
      <c r="T1066" s="10">
        <f>(I1066/86400)+25569+(-5/24)</f>
        <v>42808.747916666667</v>
      </c>
    </row>
    <row r="1067" spans="1:20" ht="43.2" hidden="1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>(E1067/D1067)</f>
        <v>1.1292857142857142</v>
      </c>
      <c r="P1067">
        <f>(E1067/L1067)</f>
        <v>64.268292682926827</v>
      </c>
      <c r="Q1067" t="s">
        <v>8322</v>
      </c>
      <c r="R1067" t="s">
        <v>8323</v>
      </c>
      <c r="S1067" s="10">
        <f>(J1067/86400)+25569+(-5/24)</f>
        <v>40970.667337962957</v>
      </c>
      <c r="T1067" s="10">
        <f>(I1067/86400)+25569+(-5/24)</f>
        <v>41000.625671296293</v>
      </c>
    </row>
    <row r="1068" spans="1:20" ht="57.6" hidden="1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>(E1068/D1068)</f>
        <v>1.1292</v>
      </c>
      <c r="P1068">
        <f>(E1068/L1068)</f>
        <v>48.051063829787232</v>
      </c>
      <c r="Q1068" t="s">
        <v>8325</v>
      </c>
      <c r="R1068" t="s">
        <v>8337</v>
      </c>
      <c r="S1068" s="10">
        <f>(J1068/86400)+25569+(-5/24)</f>
        <v>40332.715509259258</v>
      </c>
      <c r="T1068" s="10">
        <f>(I1068/86400)+25569+(-5/24)</f>
        <v>40412.527777777774</v>
      </c>
    </row>
    <row r="1069" spans="1:20" ht="43.2" hidden="1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>(E1069/D1069)</f>
        <v>1.1291099999999998</v>
      </c>
      <c r="P1069">
        <f>(E1069/L1069)</f>
        <v>47.541473684210523</v>
      </c>
      <c r="Q1069" t="s">
        <v>8319</v>
      </c>
      <c r="R1069" t="s">
        <v>8336</v>
      </c>
      <c r="S1069" s="10">
        <f>(J1069/86400)+25569+(-5/24)</f>
        <v>40999.437592592592</v>
      </c>
      <c r="T1069" s="10">
        <f>(I1069/86400)+25569+(-5/24)</f>
        <v>41029.437592592592</v>
      </c>
    </row>
    <row r="1070" spans="1:20" ht="43.2" hidden="1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>(E1070/D1070)</f>
        <v>1.1285000000000001</v>
      </c>
      <c r="P1070">
        <f>(E1070/L1070)</f>
        <v>39.596491228070178</v>
      </c>
      <c r="Q1070" t="s">
        <v>8322</v>
      </c>
      <c r="R1070" t="s">
        <v>8323</v>
      </c>
      <c r="S1070" s="10">
        <f>(J1070/86400)+25569+(-5/24)</f>
        <v>42053.708587962959</v>
      </c>
      <c r="T1070" s="10">
        <f>(I1070/86400)+25569+(-5/24)</f>
        <v>42079.666666666664</v>
      </c>
    </row>
    <row r="1071" spans="1:20" ht="43.2" hidden="1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>(E1071/D1071)</f>
        <v>1.1283333333333334</v>
      </c>
      <c r="P1071">
        <f>(E1071/L1071)</f>
        <v>49.05797101449275</v>
      </c>
      <c r="Q1071" t="s">
        <v>8322</v>
      </c>
      <c r="R1071" t="s">
        <v>8323</v>
      </c>
      <c r="S1071" s="10">
        <f>(J1071/86400)+25569+(-5/24)</f>
        <v>42482.80736111111</v>
      </c>
      <c r="T1071" s="10">
        <f>(I1071/86400)+25569+(-5/24)</f>
        <v>42489.082638888889</v>
      </c>
    </row>
    <row r="1072" spans="1:20" ht="57.6" hidden="1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>(E1072/D1072)</f>
        <v>1.12815</v>
      </c>
      <c r="P1072">
        <f>(E1072/L1072)</f>
        <v>162.90974729241879</v>
      </c>
      <c r="Q1072" t="s">
        <v>8322</v>
      </c>
      <c r="R1072" t="s">
        <v>8335</v>
      </c>
      <c r="S1072" s="10">
        <f>(J1072/86400)+25569+(-5/24)</f>
        <v>41928.672731481478</v>
      </c>
      <c r="T1072" s="10">
        <f>(I1072/86400)+25569+(-5/24)</f>
        <v>41958.714398148142</v>
      </c>
    </row>
    <row r="1073" spans="1:20" ht="43.2" hidden="1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>(E1073/D1073)</f>
        <v>1.1279999999999999</v>
      </c>
      <c r="P1073">
        <f>(E1073/L1073)</f>
        <v>12.533333333333333</v>
      </c>
      <c r="Q1073" t="s">
        <v>8319</v>
      </c>
      <c r="R1073" t="s">
        <v>8327</v>
      </c>
      <c r="S1073" s="10">
        <f>(J1073/86400)+25569+(-5/24)</f>
        <v>41596.705104166664</v>
      </c>
      <c r="T1073" s="10">
        <f>(I1073/86400)+25569+(-5/24)</f>
        <v>41625.291666666664</v>
      </c>
    </row>
    <row r="1074" spans="1:20" ht="43.2" hidden="1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>(E1074/D1074)</f>
        <v>1.127715</v>
      </c>
      <c r="P1074">
        <f>(E1074/L1074)</f>
        <v>80.551071428571419</v>
      </c>
      <c r="Q1074" t="s">
        <v>8319</v>
      </c>
      <c r="R1074" t="s">
        <v>8336</v>
      </c>
      <c r="S1074" s="10">
        <f>(J1074/86400)+25569+(-5/24)</f>
        <v>40730.670578703699</v>
      </c>
      <c r="T1074" s="10">
        <f>(I1074/86400)+25569+(-5/24)</f>
        <v>40760.670578703699</v>
      </c>
    </row>
    <row r="1075" spans="1:20" ht="43.2" hidden="1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>(E1075/D1075)</f>
        <v>1.1276666666666666</v>
      </c>
      <c r="P1075">
        <f>(E1075/L1075)</f>
        <v>99.5</v>
      </c>
      <c r="Q1075" t="s">
        <v>8322</v>
      </c>
      <c r="R1075" t="s">
        <v>8323</v>
      </c>
      <c r="S1075" s="10">
        <f>(J1075/86400)+25569+(-5/24)</f>
        <v>42627.245763888888</v>
      </c>
      <c r="T1075" s="10">
        <f>(I1075/86400)+25569+(-5/24)</f>
        <v>42648.245763888888</v>
      </c>
    </row>
    <row r="1076" spans="1:20" ht="43.2" hidden="1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>(E1076/D1076)</f>
        <v>1.127</v>
      </c>
      <c r="P1076">
        <f>(E1076/L1076)</f>
        <v>78.263888888888886</v>
      </c>
      <c r="Q1076" t="s">
        <v>8322</v>
      </c>
      <c r="R1076" t="s">
        <v>8323</v>
      </c>
      <c r="S1076" s="10">
        <f>(J1076/86400)+25569+(-5/24)</f>
        <v>41753.427442129629</v>
      </c>
      <c r="T1076" s="10">
        <f>(I1076/86400)+25569+(-5/24)</f>
        <v>41783.666666666664</v>
      </c>
    </row>
    <row r="1077" spans="1:20" ht="43.2" hidden="1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>(E1077/D1077)</f>
        <v>1.1268750000000001</v>
      </c>
      <c r="P1077">
        <f>(E1077/L1077)</f>
        <v>107.32142857142857</v>
      </c>
      <c r="Q1077" t="s">
        <v>8317</v>
      </c>
      <c r="R1077" t="s">
        <v>8318</v>
      </c>
      <c r="S1077" s="10">
        <f>(J1077/86400)+25569+(-5/24)</f>
        <v>42296.422997685186</v>
      </c>
      <c r="T1077" s="10">
        <f>(I1077/86400)+25569+(-5/24)</f>
        <v>42326.46466435185</v>
      </c>
    </row>
    <row r="1078" spans="1:20" ht="57.6" hidden="1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>(E1078/D1078)</f>
        <v>1.1268</v>
      </c>
      <c r="P1078">
        <f>(E1078/L1078)</f>
        <v>110.47058823529412</v>
      </c>
      <c r="Q1078" t="s">
        <v>8325</v>
      </c>
      <c r="R1078" t="s">
        <v>8337</v>
      </c>
      <c r="S1078" s="10">
        <f>(J1078/86400)+25569+(-5/24)</f>
        <v>40123.629965277774</v>
      </c>
      <c r="T1078" s="10">
        <f>(I1078/86400)+25569+(-5/24)</f>
        <v>40211.124305555553</v>
      </c>
    </row>
    <row r="1079" spans="1:20" ht="43.2" hidden="1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>(E1079/D1079)</f>
        <v>1.1263736263736264</v>
      </c>
      <c r="P1079">
        <f>(E1079/L1079)</f>
        <v>109.04255319148936</v>
      </c>
      <c r="Q1079" t="s">
        <v>8325</v>
      </c>
      <c r="R1079" t="s">
        <v>8337</v>
      </c>
      <c r="S1079" s="10">
        <f>(J1079/86400)+25569+(-5/24)</f>
        <v>41949.489629629628</v>
      </c>
      <c r="T1079" s="10">
        <f>(I1079/86400)+25569+(-5/24)</f>
        <v>41994.489629629628</v>
      </c>
    </row>
    <row r="1080" spans="1:20" ht="72" hidden="1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>(E1080/D1080)</f>
        <v>1.1253599999999999</v>
      </c>
      <c r="P1080">
        <f>(E1080/L1080)</f>
        <v>89.314285714285717</v>
      </c>
      <c r="Q1080" t="s">
        <v>8322</v>
      </c>
      <c r="R1080" t="s">
        <v>8335</v>
      </c>
      <c r="S1080" s="10">
        <f>(J1080/86400)+25569+(-5/24)</f>
        <v>42644.327025462961</v>
      </c>
      <c r="T1080" s="10">
        <f>(I1080/86400)+25569+(-5/24)</f>
        <v>42674.957638888889</v>
      </c>
    </row>
    <row r="1081" spans="1:20" ht="43.2" hidden="1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>(E1081/D1081)</f>
        <v>1.125</v>
      </c>
      <c r="P1081">
        <f>(E1081/L1081)</f>
        <v>30</v>
      </c>
      <c r="Q1081" t="s">
        <v>8322</v>
      </c>
      <c r="R1081" t="s">
        <v>8323</v>
      </c>
      <c r="S1081" s="10">
        <f>(J1081/86400)+25569+(-5/24)</f>
        <v>42064.577280092592</v>
      </c>
      <c r="T1081" s="10">
        <f>(I1081/86400)+25569+(-5/24)</f>
        <v>42099.535613425927</v>
      </c>
    </row>
    <row r="1082" spans="1:20" ht="43.2" hidden="1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>(E1082/D1082)</f>
        <v>1.125</v>
      </c>
      <c r="P1082">
        <f>(E1082/L1082)</f>
        <v>64.285714285714292</v>
      </c>
      <c r="Q1082" t="s">
        <v>8322</v>
      </c>
      <c r="R1082" t="s">
        <v>8323</v>
      </c>
      <c r="S1082" s="10">
        <f>(J1082/86400)+25569+(-5/24)</f>
        <v>42553.718194444438</v>
      </c>
      <c r="T1082" s="10">
        <f>(I1082/86400)+25569+(-5/24)</f>
        <v>42584.964583333327</v>
      </c>
    </row>
    <row r="1083" spans="1:20" ht="43.2" hidden="1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>(E1083/D1083)</f>
        <v>1.1240000000000001</v>
      </c>
      <c r="P1083">
        <f>(E1083/L1083)</f>
        <v>35.125</v>
      </c>
      <c r="Q1083" t="s">
        <v>8315</v>
      </c>
      <c r="R1083" t="s">
        <v>8321</v>
      </c>
      <c r="S1083" s="10">
        <f>(J1083/86400)+25569+(-5/24)</f>
        <v>41931.828518518516</v>
      </c>
      <c r="T1083" s="10">
        <f>(I1083/86400)+25569+(-5/24)</f>
        <v>41991.870185185187</v>
      </c>
    </row>
    <row r="1084" spans="1:20" ht="43.2" hidden="1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>(E1084/D1084)</f>
        <v>1.1236044444444444</v>
      </c>
      <c r="P1084">
        <f>(E1084/L1084)</f>
        <v>23.963127962085309</v>
      </c>
      <c r="Q1084" t="s">
        <v>8319</v>
      </c>
      <c r="R1084" t="s">
        <v>8332</v>
      </c>
      <c r="S1084" s="10">
        <f>(J1084/86400)+25569+(-5/24)</f>
        <v>41249.240624999999</v>
      </c>
      <c r="T1084" s="10">
        <f>(I1084/86400)+25569+(-5/24)</f>
        <v>41281.125</v>
      </c>
    </row>
    <row r="1085" spans="1:20" ht="43.2" hidden="1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>(E1085/D1085)</f>
        <v>1.1232142857142857</v>
      </c>
      <c r="P1085">
        <f>(E1085/L1085)</f>
        <v>39.810126582278478</v>
      </c>
      <c r="Q1085" t="s">
        <v>8322</v>
      </c>
      <c r="R1085" t="s">
        <v>8323</v>
      </c>
      <c r="S1085" s="10">
        <f>(J1085/86400)+25569+(-5/24)</f>
        <v>42156.302060185182</v>
      </c>
      <c r="T1085" s="10">
        <f>(I1085/86400)+25569+(-5/24)</f>
        <v>42186.302060185182</v>
      </c>
    </row>
    <row r="1086" spans="1:20" ht="43.2" hidden="1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>(E1086/D1086)</f>
        <v>1.1230249999999999</v>
      </c>
      <c r="P1086">
        <f>(E1086/L1086)</f>
        <v>181.13306451612902</v>
      </c>
      <c r="Q1086" t="s">
        <v>8325</v>
      </c>
      <c r="R1086" t="s">
        <v>8337</v>
      </c>
      <c r="S1086" s="10">
        <f>(J1086/86400)+25569+(-5/24)</f>
        <v>41745.427627314813</v>
      </c>
      <c r="T1086" s="10">
        <f>(I1086/86400)+25569+(-5/24)</f>
        <v>41775.9375</v>
      </c>
    </row>
    <row r="1087" spans="1:20" ht="43.2" hidden="1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>(E1087/D1087)</f>
        <v>1.1229714285714285</v>
      </c>
      <c r="P1087">
        <f>(E1087/L1087)</f>
        <v>149.44486692015209</v>
      </c>
      <c r="Q1087" t="s">
        <v>8322</v>
      </c>
      <c r="R1087" t="s">
        <v>8335</v>
      </c>
      <c r="S1087" s="10">
        <f>(J1087/86400)+25569+(-5/24)</f>
        <v>41899.086608796293</v>
      </c>
      <c r="T1087" s="10">
        <f>(I1087/86400)+25569+(-5/24)</f>
        <v>41928.082638888889</v>
      </c>
    </row>
    <row r="1088" spans="1:20" ht="43.2" hidden="1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>(E1088/D1088)</f>
        <v>1.1226666666666667</v>
      </c>
      <c r="P1088">
        <f>(E1088/L1088)</f>
        <v>44.315789473684212</v>
      </c>
      <c r="Q1088" t="s">
        <v>8328</v>
      </c>
      <c r="R1088" t="s">
        <v>8329</v>
      </c>
      <c r="S1088" s="10">
        <f>(J1088/86400)+25569+(-5/24)</f>
        <v>41500.519583333335</v>
      </c>
      <c r="T1088" s="10">
        <f>(I1088/86400)+25569+(-5/24)</f>
        <v>41530.519583333335</v>
      </c>
    </row>
    <row r="1089" spans="1:20" ht="43.2" hidden="1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>(E1089/D1089)</f>
        <v>1.1226666666666667</v>
      </c>
      <c r="P1089">
        <f>(E1089/L1089)</f>
        <v>87.103448275862064</v>
      </c>
      <c r="Q1089" t="s">
        <v>8319</v>
      </c>
      <c r="R1089" t="s">
        <v>8320</v>
      </c>
      <c r="S1089" s="10">
        <f>(J1089/86400)+25569+(-5/24)</f>
        <v>41813.557766203703</v>
      </c>
      <c r="T1089" s="10">
        <f>(I1089/86400)+25569+(-5/24)</f>
        <v>41844.557766203703</v>
      </c>
    </row>
    <row r="1090" spans="1:20" ht="43.2" hidden="1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>(E1090/D1090)</f>
        <v>1.1225000000000001</v>
      </c>
      <c r="P1090">
        <f>(E1090/L1090)</f>
        <v>31.619718309859156</v>
      </c>
      <c r="Q1090" t="s">
        <v>8322</v>
      </c>
      <c r="R1090" t="s">
        <v>8323</v>
      </c>
      <c r="S1090" s="10">
        <f>(J1090/86400)+25569+(-5/24)</f>
        <v>41788.872037037036</v>
      </c>
      <c r="T1090" s="10">
        <f>(I1090/86400)+25569+(-5/24)</f>
        <v>41821.958333333328</v>
      </c>
    </row>
    <row r="1091" spans="1:20" ht="28.8" hidden="1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>(E1091/D1091)</f>
        <v>1.121664</v>
      </c>
      <c r="P1091">
        <f>(E1091/L1091)</f>
        <v>41.237647058823526</v>
      </c>
      <c r="Q1091" t="s">
        <v>8322</v>
      </c>
      <c r="R1091" t="s">
        <v>8323</v>
      </c>
      <c r="S1091" s="10">
        <f>(J1091/86400)+25569+(-5/24)</f>
        <v>42284.30773148148</v>
      </c>
      <c r="T1091" s="10">
        <f>(I1091/86400)+25569+(-5/24)</f>
        <v>42307.666666666664</v>
      </c>
    </row>
    <row r="1092" spans="1:20" ht="43.2" hidden="1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>(E1092/D1092)</f>
        <v>1.1210606060606061</v>
      </c>
      <c r="P1092">
        <f>(E1092/L1092)</f>
        <v>116.21465968586388</v>
      </c>
      <c r="Q1092" t="s">
        <v>8330</v>
      </c>
      <c r="R1092" t="s">
        <v>8331</v>
      </c>
      <c r="S1092" s="10">
        <f>(J1092/86400)+25569+(-5/24)</f>
        <v>42653.968854166662</v>
      </c>
      <c r="T1092" s="10">
        <f>(I1092/86400)+25569+(-5/24)</f>
        <v>42684.010520833333</v>
      </c>
    </row>
    <row r="1093" spans="1:20" ht="43.2" hidden="1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>(E1093/D1093)</f>
        <v>1.1210500000000001</v>
      </c>
      <c r="P1093">
        <f>(E1093/L1093)</f>
        <v>58.540469973890339</v>
      </c>
      <c r="Q1093" t="s">
        <v>8325</v>
      </c>
      <c r="R1093" t="s">
        <v>8337</v>
      </c>
      <c r="S1093" s="10">
        <f>(J1093/86400)+25569+(-5/24)</f>
        <v>41980.573460648149</v>
      </c>
      <c r="T1093" s="10">
        <f>(I1093/86400)+25569+(-5/24)</f>
        <v>42010.573460648149</v>
      </c>
    </row>
    <row r="1094" spans="1:20" hidden="1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>(E1094/D1094)</f>
        <v>1.1210242048409682</v>
      </c>
      <c r="P1094">
        <f>(E1094/L1094)</f>
        <v>69.18518518518519</v>
      </c>
      <c r="Q1094" t="s">
        <v>8322</v>
      </c>
      <c r="R1094" t="s">
        <v>8323</v>
      </c>
      <c r="S1094" s="10">
        <f>(J1094/86400)+25569+(-5/24)</f>
        <v>42762.734097222223</v>
      </c>
      <c r="T1094" s="10">
        <f>(I1094/86400)+25569+(-5/24)</f>
        <v>42793.999999999993</v>
      </c>
    </row>
    <row r="1095" spans="1:20" ht="43.2" hidden="1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>(E1095/D1095)</f>
        <v>1.121</v>
      </c>
      <c r="P1095">
        <f>(E1095/L1095)</f>
        <v>44.25</v>
      </c>
      <c r="Q1095" t="s">
        <v>8322</v>
      </c>
      <c r="R1095" t="s">
        <v>8323</v>
      </c>
      <c r="S1095" s="10">
        <f>(J1095/86400)+25569+(-5/24)</f>
        <v>42185.058912037035</v>
      </c>
      <c r="T1095" s="10">
        <f>(I1095/86400)+25569+(-5/24)</f>
        <v>42221.249999999993</v>
      </c>
    </row>
    <row r="1096" spans="1:20" ht="43.2" hidden="1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>(E1096/D1096)</f>
        <v>1.1200000000000001</v>
      </c>
      <c r="P1096">
        <f>(E1096/L1096)</f>
        <v>56</v>
      </c>
      <c r="Q1096" t="s">
        <v>8315</v>
      </c>
      <c r="R1096" t="s">
        <v>8324</v>
      </c>
      <c r="S1096" s="10">
        <f>(J1096/86400)+25569+(-5/24)</f>
        <v>42128.41978009259</v>
      </c>
      <c r="T1096" s="10">
        <f>(I1096/86400)+25569+(-5/24)</f>
        <v>42158.41978009259</v>
      </c>
    </row>
    <row r="1097" spans="1:20" ht="28.8" hidden="1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>(E1097/D1097)</f>
        <v>1.1200000000000001</v>
      </c>
      <c r="P1097">
        <f>(E1097/L1097)</f>
        <v>11.666666666666666</v>
      </c>
      <c r="Q1097" t="s">
        <v>8322</v>
      </c>
      <c r="R1097" t="s">
        <v>8323</v>
      </c>
      <c r="S1097" s="10">
        <f>(J1097/86400)+25569+(-5/24)</f>
        <v>42378.270011574066</v>
      </c>
      <c r="T1097" s="10">
        <f>(I1097/86400)+25569+(-5/24)</f>
        <v>42418.708333333336</v>
      </c>
    </row>
    <row r="1098" spans="1:20" ht="43.2" hidden="1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>(E1098/D1098)</f>
        <v>1.1200000000000001</v>
      </c>
      <c r="P1098">
        <f>(E1098/L1098)</f>
        <v>58.94736842105263</v>
      </c>
      <c r="Q1098" t="s">
        <v>8322</v>
      </c>
      <c r="R1098" t="s">
        <v>8323</v>
      </c>
      <c r="S1098" s="10">
        <f>(J1098/86400)+25569+(-5/24)</f>
        <v>42572.408483796295</v>
      </c>
      <c r="T1098" s="10">
        <f>(I1098/86400)+25569+(-5/24)</f>
        <v>42588.916666666664</v>
      </c>
    </row>
    <row r="1099" spans="1:20" ht="43.2" hidden="1" x14ac:dyDescent="0.3">
      <c r="A1099">
        <v>124</v>
      </c>
      <c r="B1099" s="3" t="s">
        <v>126</v>
      </c>
      <c r="C1099" s="3" t="s">
        <v>4235</v>
      </c>
      <c r="D1099">
        <v>4000</v>
      </c>
      <c r="E1099">
        <v>0</v>
      </c>
      <c r="F1099" t="s">
        <v>8220</v>
      </c>
      <c r="G1099" t="s">
        <v>8224</v>
      </c>
      <c r="H1099" t="s">
        <v>8246</v>
      </c>
      <c r="I1099">
        <v>1431728242</v>
      </c>
      <c r="J1099">
        <v>1429568242</v>
      </c>
      <c r="K1099" t="b">
        <v>0</v>
      </c>
      <c r="L1099">
        <v>0</v>
      </c>
      <c r="M1099" t="b">
        <v>0</v>
      </c>
      <c r="N1099" t="s">
        <v>8267</v>
      </c>
      <c r="O1099" s="6">
        <f>(E1099/D1099)</f>
        <v>0</v>
      </c>
      <c r="P1099" t="e">
        <f>(E1099/L1099)</f>
        <v>#DIV/0!</v>
      </c>
      <c r="Q1099" t="s">
        <v>8325</v>
      </c>
      <c r="R1099" t="s">
        <v>8345</v>
      </c>
      <c r="S1099" s="10">
        <f>(J1099/86400)+25569+(-5/24)</f>
        <v>42114.720393518517</v>
      </c>
      <c r="T1099" s="10">
        <f>(I1099/86400)+25569+(-5/24)</f>
        <v>42139.720393518517</v>
      </c>
    </row>
    <row r="1100" spans="1:20" ht="57.6" hidden="1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>(E1100/D1100)</f>
        <v>1.119</v>
      </c>
      <c r="P1100">
        <f>(E1100/L1100)</f>
        <v>62.166666666666664</v>
      </c>
      <c r="Q1100" t="s">
        <v>8322</v>
      </c>
      <c r="R1100" t="s">
        <v>8323</v>
      </c>
      <c r="S1100" s="10">
        <f>(J1100/86400)+25569+(-5/24)</f>
        <v>42374.443171296291</v>
      </c>
      <c r="T1100" s="10">
        <f>(I1100/86400)+25569+(-5/24)</f>
        <v>42384.443171296291</v>
      </c>
    </row>
    <row r="1101" spans="1:20" ht="43.2" hidden="1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>(E1101/D1101)</f>
        <v>1.118936170212766</v>
      </c>
      <c r="P1101">
        <f>(E1101/L1101)</f>
        <v>105.18</v>
      </c>
      <c r="Q1101" t="s">
        <v>8325</v>
      </c>
      <c r="R1101" t="s">
        <v>8337</v>
      </c>
      <c r="S1101" s="10">
        <f>(J1101/86400)+25569+(-5/24)</f>
        <v>42417.60974537037</v>
      </c>
      <c r="T1101" s="10">
        <f>(I1101/86400)+25569+(-5/24)</f>
        <v>42477.568078703705</v>
      </c>
    </row>
    <row r="1102" spans="1:20" hidden="1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>(E1102/D1102)</f>
        <v>1.1188571428571428</v>
      </c>
      <c r="P1102">
        <f>(E1102/L1102)</f>
        <v>47.756097560975611</v>
      </c>
      <c r="Q1102" t="s">
        <v>8319</v>
      </c>
      <c r="R1102" t="s">
        <v>8320</v>
      </c>
      <c r="S1102" s="10">
        <f>(J1102/86400)+25569+(-5/24)</f>
        <v>42719.700011574074</v>
      </c>
      <c r="T1102" s="10">
        <f>(I1102/86400)+25569+(-5/24)</f>
        <v>42749.700011574074</v>
      </c>
    </row>
    <row r="1103" spans="1:20" ht="57.6" hidden="1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>(E1103/D1103)</f>
        <v>1.1187499999999999</v>
      </c>
      <c r="P1103">
        <f>(E1103/L1103)</f>
        <v>61.301369863013697</v>
      </c>
      <c r="Q1103" t="s">
        <v>8325</v>
      </c>
      <c r="R1103" t="s">
        <v>8337</v>
      </c>
      <c r="S1103" s="10">
        <f>(J1103/86400)+25569+(-5/24)</f>
        <v>41348.669351851851</v>
      </c>
      <c r="T1103" s="10">
        <f>(I1103/86400)+25569+(-5/24)</f>
        <v>41378.669351851851</v>
      </c>
    </row>
    <row r="1104" spans="1:20" ht="57.6" hidden="1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>(E1104/D1104)</f>
        <v>1.1179285714285714</v>
      </c>
      <c r="P1104">
        <f>(E1104/L1104)</f>
        <v>75.975728155339809</v>
      </c>
      <c r="Q1104" t="s">
        <v>8330</v>
      </c>
      <c r="R1104" t="s">
        <v>8331</v>
      </c>
      <c r="S1104" s="10">
        <f>(J1104/86400)+25569+(-5/24)</f>
        <v>42296.375046296293</v>
      </c>
      <c r="T1104" s="10">
        <f>(I1104/86400)+25569+(-5/24)</f>
        <v>42326.416712962957</v>
      </c>
    </row>
    <row r="1105" spans="1:20" ht="43.2" hidden="1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>(E1105/D1105)</f>
        <v>1.1178571428571429</v>
      </c>
      <c r="P1105">
        <f>(E1105/L1105)</f>
        <v>85.054347826086953</v>
      </c>
      <c r="Q1105" t="s">
        <v>8319</v>
      </c>
      <c r="R1105" t="s">
        <v>8320</v>
      </c>
      <c r="S1105" s="10">
        <f>(J1105/86400)+25569+(-5/24)</f>
        <v>40963.404699074068</v>
      </c>
      <c r="T1105" s="10">
        <f>(I1105/86400)+25569+(-5/24)</f>
        <v>41005.999305555553</v>
      </c>
    </row>
    <row r="1106" spans="1:20" ht="57.6" hidden="1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>(E1106/D1106)</f>
        <v>1.1176666666666666</v>
      </c>
      <c r="P1106">
        <f>(E1106/L1106)</f>
        <v>40.397590361445786</v>
      </c>
      <c r="Q1106" t="s">
        <v>8325</v>
      </c>
      <c r="R1106" t="s">
        <v>8337</v>
      </c>
      <c r="S1106" s="10">
        <f>(J1106/86400)+25569+(-5/24)</f>
        <v>42370.363518518519</v>
      </c>
      <c r="T1106" s="10">
        <f>(I1106/86400)+25569+(-5/24)</f>
        <v>42394.786111111105</v>
      </c>
    </row>
    <row r="1107" spans="1:20" ht="28.8" hidden="1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>(E1107/D1107)</f>
        <v>1.1175999999999999</v>
      </c>
      <c r="P1107">
        <f>(E1107/L1107)</f>
        <v>79.262411347517727</v>
      </c>
      <c r="Q1107" t="s">
        <v>8319</v>
      </c>
      <c r="R1107" t="s">
        <v>8332</v>
      </c>
      <c r="S1107" s="10">
        <f>(J1107/86400)+25569+(-5/24)</f>
        <v>42044.503553240742</v>
      </c>
      <c r="T1107" s="10">
        <f>(I1107/86400)+25569+(-5/24)</f>
        <v>42098.707638888889</v>
      </c>
    </row>
    <row r="1108" spans="1:20" ht="43.2" hidden="1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>(E1108/D1108)</f>
        <v>1.1172500000000001</v>
      </c>
      <c r="P1108">
        <f>(E1108/L1108)</f>
        <v>148.96666666666667</v>
      </c>
      <c r="Q1108" t="s">
        <v>8325</v>
      </c>
      <c r="R1108" t="s">
        <v>8339</v>
      </c>
      <c r="S1108" s="10">
        <f>(J1108/86400)+25569+(-5/24)</f>
        <v>41928.956400462957</v>
      </c>
      <c r="T1108" s="10">
        <f>(I1108/86400)+25569+(-5/24)</f>
        <v>41958.998067129629</v>
      </c>
    </row>
    <row r="1109" spans="1:20" ht="43.2" hidden="1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>(E1109/D1109)</f>
        <v>1.1171428571428572</v>
      </c>
      <c r="P1109">
        <f>(E1109/L1109)</f>
        <v>60.153846153846153</v>
      </c>
      <c r="Q1109" t="s">
        <v>8319</v>
      </c>
      <c r="R1109" t="s">
        <v>8341</v>
      </c>
      <c r="S1109" s="10">
        <f>(J1109/86400)+25569+(-5/24)</f>
        <v>41524.650219907409</v>
      </c>
      <c r="T1109" s="10">
        <f>(I1109/86400)+25569+(-5/24)</f>
        <v>41552</v>
      </c>
    </row>
    <row r="1110" spans="1:20" ht="43.2" hidden="1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>(E1110/D1110)</f>
        <v>1.1171428571428572</v>
      </c>
      <c r="P1110">
        <f>(E1110/L1110)</f>
        <v>65.166666666666671</v>
      </c>
      <c r="Q1110" t="s">
        <v>8322</v>
      </c>
      <c r="R1110" t="s">
        <v>8323</v>
      </c>
      <c r="S1110" s="10">
        <f>(J1110/86400)+25569+(-5/24)</f>
        <v>42524.574305555558</v>
      </c>
      <c r="T1110" s="10">
        <f>(I1110/86400)+25569+(-5/24)</f>
        <v>42544.574305555558</v>
      </c>
    </row>
    <row r="1111" spans="1:20" ht="57.6" hidden="1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>(E1111/D1111)</f>
        <v>1.117</v>
      </c>
      <c r="P1111">
        <f>(E1111/L1111)</f>
        <v>53.19047619047619</v>
      </c>
      <c r="Q1111" t="s">
        <v>8328</v>
      </c>
      <c r="R1111" t="s">
        <v>8338</v>
      </c>
      <c r="S1111" s="10">
        <f>(J1111/86400)+25569+(-5/24)</f>
        <v>42639.213159722225</v>
      </c>
      <c r="T1111" s="10">
        <f>(I1111/86400)+25569+(-5/24)</f>
        <v>42659.249999999993</v>
      </c>
    </row>
    <row r="1112" spans="1:20" ht="43.2" hidden="1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>(E1112/D1112)</f>
        <v>1.1166666666666667</v>
      </c>
      <c r="P1112">
        <f>(E1112/L1112)</f>
        <v>68.367346938775512</v>
      </c>
      <c r="Q1112" t="s">
        <v>8328</v>
      </c>
      <c r="R1112" t="s">
        <v>8338</v>
      </c>
      <c r="S1112" s="10">
        <f>(J1112/86400)+25569+(-5/24)</f>
        <v>40689.362534722219</v>
      </c>
      <c r="T1112" s="10">
        <f>(I1112/86400)+25569+(-5/24)</f>
        <v>40719.362534722219</v>
      </c>
    </row>
    <row r="1113" spans="1:20" ht="43.2" hidden="1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>(E1113/D1113)</f>
        <v>1.1166666666666667</v>
      </c>
      <c r="P1113">
        <f>(E1113/L1113)</f>
        <v>159.52380952380952</v>
      </c>
      <c r="Q1113" t="s">
        <v>8319</v>
      </c>
      <c r="R1113" t="s">
        <v>8327</v>
      </c>
      <c r="S1113" s="10">
        <f>(J1113/86400)+25569+(-5/24)</f>
        <v>42416.198796296296</v>
      </c>
      <c r="T1113" s="10">
        <f>(I1113/86400)+25569+(-5/24)</f>
        <v>42476.040972222218</v>
      </c>
    </row>
    <row r="1114" spans="1:20" ht="28.8" hidden="1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>(E1114/D1114)</f>
        <v>1.1160000000000001</v>
      </c>
      <c r="P1114">
        <f>(E1114/L1114)</f>
        <v>73.907284768211923</v>
      </c>
      <c r="Q1114" t="s">
        <v>8319</v>
      </c>
      <c r="R1114" t="s">
        <v>8320</v>
      </c>
      <c r="S1114" s="10">
        <f>(J1114/86400)+25569+(-5/24)</f>
        <v>42130.283287037033</v>
      </c>
      <c r="T1114" s="10">
        <f>(I1114/86400)+25569+(-5/24)</f>
        <v>42160.283287037033</v>
      </c>
    </row>
    <row r="1115" spans="1:20" ht="43.2" hidden="1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>(E1115/D1115)</f>
        <v>1.1159049999999999</v>
      </c>
      <c r="P1115">
        <f>(E1115/L1115)</f>
        <v>117.77361477572559</v>
      </c>
      <c r="Q1115" t="s">
        <v>8325</v>
      </c>
      <c r="R1115" t="s">
        <v>8337</v>
      </c>
      <c r="S1115" s="10">
        <f>(J1115/86400)+25569+(-5/24)</f>
        <v>42292.287141203698</v>
      </c>
      <c r="T1115" s="10">
        <f>(I1115/86400)+25569+(-5/24)</f>
        <v>42322.32880787037</v>
      </c>
    </row>
    <row r="1116" spans="1:20" ht="43.2" hidden="1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>(E1116/D1116)</f>
        <v>1.1152149999999998</v>
      </c>
      <c r="P1116">
        <f>(E1116/L1116)</f>
        <v>43.733921568627444</v>
      </c>
      <c r="Q1116" t="s">
        <v>8319</v>
      </c>
      <c r="R1116" t="s">
        <v>8320</v>
      </c>
      <c r="S1116" s="10">
        <f>(J1116/86400)+25569+(-5/24)</f>
        <v>40695.587037037032</v>
      </c>
      <c r="T1116" s="10">
        <f>(I1116/86400)+25569+(-5/24)</f>
        <v>40725.587037037032</v>
      </c>
    </row>
    <row r="1117" spans="1:20" ht="43.2" hidden="1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>(E1117/D1117)</f>
        <v>1.1142857142857143</v>
      </c>
      <c r="P1117">
        <f>(E1117/L1117)</f>
        <v>125.80645161290323</v>
      </c>
      <c r="Q1117" t="s">
        <v>8322</v>
      </c>
      <c r="R1117" t="s">
        <v>8323</v>
      </c>
      <c r="S1117" s="10">
        <f>(J1117/86400)+25569+(-5/24)</f>
        <v>41853.031874999993</v>
      </c>
      <c r="T1117" s="10">
        <f>(I1117/86400)+25569+(-5/24)</f>
        <v>41875.999305555553</v>
      </c>
    </row>
    <row r="1118" spans="1:20" ht="43.2" hidden="1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>(E1118/D1118)</f>
        <v>1.11425</v>
      </c>
      <c r="P1118">
        <f>(E1118/L1118)</f>
        <v>61.902777777777779</v>
      </c>
      <c r="Q1118" t="s">
        <v>8319</v>
      </c>
      <c r="R1118" t="s">
        <v>8332</v>
      </c>
      <c r="S1118" s="10">
        <f>(J1118/86400)+25569+(-5/24)</f>
        <v>40955.857754629629</v>
      </c>
      <c r="T1118" s="10">
        <f>(I1118/86400)+25569+(-5/24)</f>
        <v>41013.525000000001</v>
      </c>
    </row>
    <row r="1119" spans="1:20" ht="43.2" hidden="1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>(E1119/D1119)</f>
        <v>1.1140954545454547</v>
      </c>
      <c r="P1119">
        <f>(E1119/L1119)</f>
        <v>23.796213592233013</v>
      </c>
      <c r="Q1119" t="s">
        <v>8330</v>
      </c>
      <c r="R1119" t="s">
        <v>8331</v>
      </c>
      <c r="S1119" s="10">
        <f>(J1119/86400)+25569+(-5/24)</f>
        <v>42680.267222222225</v>
      </c>
      <c r="T1119" s="10">
        <f>(I1119/86400)+25569+(-5/24)</f>
        <v>42707.791666666664</v>
      </c>
    </row>
    <row r="1120" spans="1:20" ht="43.2" hidden="1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>(E1120/D1120)</f>
        <v>1.1140000000000001</v>
      </c>
      <c r="P1120">
        <f>(E1120/L1120)</f>
        <v>50.18018018018018</v>
      </c>
      <c r="Q1120" t="s">
        <v>8325</v>
      </c>
      <c r="R1120" t="s">
        <v>8337</v>
      </c>
      <c r="S1120" s="10">
        <f>(J1120/86400)+25569+(-5/24)</f>
        <v>40808.944189814814</v>
      </c>
      <c r="T1120" s="10">
        <f>(I1120/86400)+25569+(-5/24)</f>
        <v>40853.985856481479</v>
      </c>
    </row>
    <row r="1121" spans="1:20" ht="43.2" hidden="1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>(E1121/D1121)</f>
        <v>1.1140000000000001</v>
      </c>
      <c r="P1121">
        <f>(E1121/L1121)</f>
        <v>38.860465116279073</v>
      </c>
      <c r="Q1121" t="s">
        <v>8330</v>
      </c>
      <c r="R1121" t="s">
        <v>8331</v>
      </c>
      <c r="S1121" s="10">
        <f>(J1121/86400)+25569+(-5/24)</f>
        <v>41814.577592592592</v>
      </c>
      <c r="T1121" s="10">
        <f>(I1121/86400)+25569+(-5/24)</f>
        <v>41844.577592592592</v>
      </c>
    </row>
    <row r="1122" spans="1:20" hidden="1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>(E1122/D1122)</f>
        <v>1.1131818181818183</v>
      </c>
      <c r="P1122">
        <f>(E1122/L1122)</f>
        <v>42.517361111111114</v>
      </c>
      <c r="Q1122" t="s">
        <v>8325</v>
      </c>
      <c r="R1122" t="s">
        <v>8337</v>
      </c>
      <c r="S1122" s="10">
        <f>(J1122/86400)+25569+(-5/24)</f>
        <v>41282.736122685186</v>
      </c>
      <c r="T1122" s="10">
        <f>(I1122/86400)+25569+(-5/24)</f>
        <v>41312.736122685186</v>
      </c>
    </row>
    <row r="1123" spans="1:20" ht="43.2" hidden="1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>(E1123/D1123)</f>
        <v>1.1131</v>
      </c>
      <c r="P1123">
        <f>(E1123/L1123)</f>
        <v>90.495934959349597</v>
      </c>
      <c r="Q1123" t="s">
        <v>8328</v>
      </c>
      <c r="R1123" t="s">
        <v>8329</v>
      </c>
      <c r="S1123" s="10">
        <f>(J1123/86400)+25569+(-5/24)</f>
        <v>40840.407453703701</v>
      </c>
      <c r="T1123" s="10">
        <f>(I1123/86400)+25569+(-5/24)</f>
        <v>40899.916666666664</v>
      </c>
    </row>
    <row r="1124" spans="1:20" ht="43.2" hidden="1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>(E1124/D1124)</f>
        <v>1.1125</v>
      </c>
      <c r="P1124">
        <f>(E1124/L1124)</f>
        <v>35.6</v>
      </c>
      <c r="Q1124" t="s">
        <v>8319</v>
      </c>
      <c r="R1124" t="s">
        <v>8341</v>
      </c>
      <c r="S1124" s="10">
        <f>(J1124/86400)+25569+(-5/24)</f>
        <v>40829.665324074071</v>
      </c>
      <c r="T1124" s="10">
        <f>(I1124/86400)+25569+(-5/24)</f>
        <v>40862.609027777777</v>
      </c>
    </row>
    <row r="1125" spans="1:20" ht="43.2" hidden="1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>(E1125/D1125)</f>
        <v>1.1122000000000001</v>
      </c>
      <c r="P1125">
        <f>(E1125/L1125)</f>
        <v>57.626943005181346</v>
      </c>
      <c r="Q1125" t="s">
        <v>8322</v>
      </c>
      <c r="R1125" t="s">
        <v>8323</v>
      </c>
      <c r="S1125" s="10">
        <f>(J1125/86400)+25569+(-5/24)</f>
        <v>42230.263888888883</v>
      </c>
      <c r="T1125" s="10">
        <f>(I1125/86400)+25569+(-5/24)</f>
        <v>42258.957638888889</v>
      </c>
    </row>
    <row r="1126" spans="1:20" ht="57.6" hidden="1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>(E1126/D1126)</f>
        <v>1.1120000000000001</v>
      </c>
      <c r="P1126">
        <f>(E1126/L1126)</f>
        <v>47.657142857142858</v>
      </c>
      <c r="Q1126" t="s">
        <v>8322</v>
      </c>
      <c r="R1126" t="s">
        <v>8323</v>
      </c>
      <c r="S1126" s="10">
        <f>(J1126/86400)+25569+(-5/24)</f>
        <v>42381.463506944441</v>
      </c>
      <c r="T1126" s="10">
        <f>(I1126/86400)+25569+(-5/24)</f>
        <v>42411.749305555553</v>
      </c>
    </row>
    <row r="1127" spans="1:20" ht="43.2" hidden="1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>(E1127/D1127)</f>
        <v>1.1116666666666666</v>
      </c>
      <c r="P1127">
        <f>(E1127/L1127)</f>
        <v>416.875</v>
      </c>
      <c r="Q1127" t="s">
        <v>8319</v>
      </c>
      <c r="R1127" t="s">
        <v>8336</v>
      </c>
      <c r="S1127" s="10">
        <f>(J1127/86400)+25569+(-5/24)</f>
        <v>42323.591805555552</v>
      </c>
      <c r="T1127" s="10">
        <f>(I1127/86400)+25569+(-5/24)</f>
        <v>42341.687499999993</v>
      </c>
    </row>
    <row r="1128" spans="1:20" ht="43.2" hidden="1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>(E1128/D1128)</f>
        <v>1.1115384615384616</v>
      </c>
      <c r="P1128">
        <f>(E1128/L1128)</f>
        <v>200.69444444444446</v>
      </c>
      <c r="Q1128" t="s">
        <v>8322</v>
      </c>
      <c r="R1128" t="s">
        <v>8323</v>
      </c>
      <c r="S1128" s="10">
        <f>(J1128/86400)+25569+(-5/24)</f>
        <v>41775.545428240737</v>
      </c>
      <c r="T1128" s="10">
        <f>(I1128/86400)+25569+(-5/24)</f>
        <v>41805.545428240737</v>
      </c>
    </row>
    <row r="1129" spans="1:20" ht="57.6" hidden="1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>(E1129/D1129)</f>
        <v>1.111</v>
      </c>
      <c r="P1129">
        <f>(E1129/L1129)</f>
        <v>95.775862068965523</v>
      </c>
      <c r="Q1129" t="s">
        <v>8325</v>
      </c>
      <c r="R1129" t="s">
        <v>8337</v>
      </c>
      <c r="S1129" s="10">
        <f>(J1129/86400)+25569+(-5/24)</f>
        <v>40267.03738425926</v>
      </c>
      <c r="T1129" s="10">
        <f>(I1129/86400)+25569+(-5/24)</f>
        <v>40308.636111111111</v>
      </c>
    </row>
    <row r="1130" spans="1:20" ht="43.2" hidden="1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>(E1130/D1130)</f>
        <v>1.111</v>
      </c>
      <c r="P1130">
        <f>(E1130/L1130)</f>
        <v>51.674418604651166</v>
      </c>
      <c r="Q1130" t="s">
        <v>8319</v>
      </c>
      <c r="R1130" t="s">
        <v>8336</v>
      </c>
      <c r="S1130" s="10">
        <f>(J1130/86400)+25569+(-5/24)</f>
        <v>42248.692094907405</v>
      </c>
      <c r="T1130" s="10">
        <f>(I1130/86400)+25569+(-5/24)</f>
        <v>42277.603472222218</v>
      </c>
    </row>
    <row r="1131" spans="1:20" ht="28.8" hidden="1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>(E1131/D1131)</f>
        <v>1.1108135252761968</v>
      </c>
      <c r="P1131">
        <f>(E1131/L1131)</f>
        <v>34.206185567010309</v>
      </c>
      <c r="Q1131" t="s">
        <v>8328</v>
      </c>
      <c r="R1131" t="s">
        <v>8338</v>
      </c>
      <c r="S1131" s="10">
        <f>(J1131/86400)+25569+(-5/24)</f>
        <v>41156.834594907406</v>
      </c>
      <c r="T1131" s="10">
        <f>(I1131/86400)+25569+(-5/24)</f>
        <v>41174.957638888889</v>
      </c>
    </row>
    <row r="1132" spans="1:20" ht="43.2" hidden="1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>(E1132/D1132)</f>
        <v>1.1107699999999998</v>
      </c>
      <c r="P1132">
        <f>(E1132/L1132)</f>
        <v>109.82189265536722</v>
      </c>
      <c r="Q1132" t="s">
        <v>8325</v>
      </c>
      <c r="R1132" t="s">
        <v>8337</v>
      </c>
      <c r="S1132" s="10">
        <f>(J1132/86400)+25569+(-5/24)</f>
        <v>41935.792893518512</v>
      </c>
      <c r="T1132" s="10">
        <f>(I1132/86400)+25569+(-5/24)</f>
        <v>41965.834560185183</v>
      </c>
    </row>
    <row r="1133" spans="1:20" ht="43.2" hidden="1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>(E1133/D1133)</f>
        <v>1.1107499999999999</v>
      </c>
      <c r="P1133">
        <f>(E1133/L1133)</f>
        <v>68.353846153846149</v>
      </c>
      <c r="Q1133" t="s">
        <v>8322</v>
      </c>
      <c r="R1133" t="s">
        <v>8323</v>
      </c>
      <c r="S1133" s="10">
        <f>(J1133/86400)+25569+(-5/24)</f>
        <v>41941.543703703697</v>
      </c>
      <c r="T1133" s="10">
        <f>(I1133/86400)+25569+(-5/24)</f>
        <v>41964.499999999993</v>
      </c>
    </row>
    <row r="1134" spans="1:20" ht="43.2" hidden="1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>(E1134/D1134)</f>
        <v>1.1100000000000001</v>
      </c>
      <c r="P1134">
        <f>(E1134/L1134)</f>
        <v>58.421052631578945</v>
      </c>
      <c r="Q1134" t="s">
        <v>8322</v>
      </c>
      <c r="R1134" t="s">
        <v>8323</v>
      </c>
      <c r="S1134" s="10">
        <f>(J1134/86400)+25569+(-5/24)</f>
        <v>41869.532337962963</v>
      </c>
      <c r="T1134" s="10">
        <f>(I1134/86400)+25569+(-5/24)</f>
        <v>41899.532337962963</v>
      </c>
    </row>
    <row r="1135" spans="1:20" ht="43.2" hidden="1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>(E1135/D1135)</f>
        <v>1.1100000000000001</v>
      </c>
      <c r="P1135">
        <f>(E1135/L1135)</f>
        <v>92.5</v>
      </c>
      <c r="Q1135" t="s">
        <v>8322</v>
      </c>
      <c r="R1135" t="s">
        <v>8323</v>
      </c>
      <c r="S1135" s="10">
        <f>(J1135/86400)+25569+(-5/24)</f>
        <v>42447.688333333332</v>
      </c>
      <c r="T1135" s="10">
        <f>(I1135/86400)+25569+(-5/24)</f>
        <v>42469.958333333336</v>
      </c>
    </row>
    <row r="1136" spans="1:20" ht="43.2" hidden="1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>(E1136/D1136)</f>
        <v>1.1096666666666666</v>
      </c>
      <c r="P1136">
        <f>(E1136/L1136)</f>
        <v>93.774647887323937</v>
      </c>
      <c r="Q1136" t="s">
        <v>8322</v>
      </c>
      <c r="R1136" t="s">
        <v>8343</v>
      </c>
      <c r="S1136" s="10">
        <f>(J1136/86400)+25569+(-5/24)</f>
        <v>42486.829571759255</v>
      </c>
      <c r="T1136" s="10">
        <f>(I1136/86400)+25569+(-5/24)</f>
        <v>42516.829571759255</v>
      </c>
    </row>
    <row r="1137" spans="1:20" ht="43.2" hidden="1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>(E1137/D1137)</f>
        <v>1.109423</v>
      </c>
      <c r="P1137">
        <f>(E1137/L1137)</f>
        <v>62.327134831460668</v>
      </c>
      <c r="Q1137" t="s">
        <v>8325</v>
      </c>
      <c r="R1137" t="s">
        <v>8326</v>
      </c>
      <c r="S1137" s="10">
        <f>(J1137/86400)+25569+(-5/24)</f>
        <v>40785.979456018518</v>
      </c>
      <c r="T1137" s="10">
        <f>(I1137/86400)+25569+(-5/24)</f>
        <v>40818.082638888889</v>
      </c>
    </row>
    <row r="1138" spans="1:20" ht="43.2" hidden="1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>(E1138/D1138)</f>
        <v>1.1091186666666666</v>
      </c>
      <c r="P1138">
        <f>(E1138/L1138)</f>
        <v>127.97523076923076</v>
      </c>
      <c r="Q1138" t="s">
        <v>8319</v>
      </c>
      <c r="R1138" t="s">
        <v>8320</v>
      </c>
      <c r="S1138" s="10">
        <f>(J1138/86400)+25569+(-5/24)</f>
        <v>40513.54923611111</v>
      </c>
      <c r="T1138" s="10">
        <f>(I1138/86400)+25569+(-5/24)</f>
        <v>40603.54923611111</v>
      </c>
    </row>
    <row r="1139" spans="1:20" ht="43.2" hidden="1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>(E1139/D1139)</f>
        <v>1.1085714285714285</v>
      </c>
      <c r="P1139">
        <f>(E1139/L1139)</f>
        <v>58.787878787878789</v>
      </c>
      <c r="Q1139" t="s">
        <v>8322</v>
      </c>
      <c r="R1139" t="s">
        <v>8323</v>
      </c>
      <c r="S1139" s="10">
        <f>(J1139/86400)+25569+(-5/24)</f>
        <v>42632.908518518518</v>
      </c>
      <c r="T1139" s="10">
        <f>(I1139/86400)+25569+(-5/24)</f>
        <v>42662.908518518518</v>
      </c>
    </row>
    <row r="1140" spans="1:20" ht="28.8" hidden="1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>(E1140/D1140)</f>
        <v>1.1083333333333334</v>
      </c>
      <c r="P1140">
        <f>(E1140/L1140)</f>
        <v>25.576923076923077</v>
      </c>
      <c r="Q1140" t="s">
        <v>8330</v>
      </c>
      <c r="R1140" t="s">
        <v>8331</v>
      </c>
      <c r="S1140" s="10">
        <f>(J1140/86400)+25569+(-5/24)</f>
        <v>42120.419803240737</v>
      </c>
      <c r="T1140" s="10">
        <f>(I1140/86400)+25569+(-5/24)</f>
        <v>42165.419803240737</v>
      </c>
    </row>
    <row r="1141" spans="1:20" ht="43.2" hidden="1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>(E1141/D1141)</f>
        <v>1.1080000000000001</v>
      </c>
      <c r="P1141">
        <f>(E1141/L1141)</f>
        <v>554</v>
      </c>
      <c r="Q1141" t="s">
        <v>8319</v>
      </c>
      <c r="R1141" t="s">
        <v>8327</v>
      </c>
      <c r="S1141" s="10">
        <f>(J1141/86400)+25569+(-5/24)</f>
        <v>41521.40902777778</v>
      </c>
      <c r="T1141" s="10">
        <f>(I1141/86400)+25569+(-5/24)</f>
        <v>41535.40902777778</v>
      </c>
    </row>
    <row r="1142" spans="1:20" ht="43.2" hidden="1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>(E1142/D1142)</f>
        <v>1.1077157238734421</v>
      </c>
      <c r="P1142">
        <f>(E1142/L1142)</f>
        <v>73.355396825396824</v>
      </c>
      <c r="Q1142" t="s">
        <v>8319</v>
      </c>
      <c r="R1142" t="s">
        <v>8320</v>
      </c>
      <c r="S1142" s="10">
        <f>(J1142/86400)+25569+(-5/24)</f>
        <v>41681.890856481477</v>
      </c>
      <c r="T1142" s="10">
        <f>(I1142/86400)+25569+(-5/24)</f>
        <v>41721.849189814813</v>
      </c>
    </row>
    <row r="1143" spans="1:20" ht="43.2" hidden="1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>(E1143/D1143)</f>
        <v>1.1076216216216217</v>
      </c>
      <c r="P1143">
        <f>(E1143/L1143)</f>
        <v>97.113744075829388</v>
      </c>
      <c r="Q1143" t="s">
        <v>8330</v>
      </c>
      <c r="R1143" t="s">
        <v>8331</v>
      </c>
      <c r="S1143" s="10">
        <f>(J1143/86400)+25569+(-5/24)</f>
        <v>41786.406030092592</v>
      </c>
      <c r="T1143" s="10">
        <f>(I1143/86400)+25569+(-5/24)</f>
        <v>41817.406030092592</v>
      </c>
    </row>
    <row r="1144" spans="1:20" ht="43.2" hidden="1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>(E1144/D1144)</f>
        <v>1.1074999999999999</v>
      </c>
      <c r="P1144">
        <f>(E1144/L1144)</f>
        <v>110.75</v>
      </c>
      <c r="Q1144" t="s">
        <v>8322</v>
      </c>
      <c r="R1144" t="s">
        <v>8323</v>
      </c>
      <c r="S1144" s="10">
        <f>(J1144/86400)+25569+(-5/24)</f>
        <v>42499.4215162037</v>
      </c>
      <c r="T1144" s="10">
        <f>(I1144/86400)+25569+(-5/24)</f>
        <v>42522.695833333331</v>
      </c>
    </row>
    <row r="1145" spans="1:20" ht="43.2" hidden="1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>(E1145/D1145)</f>
        <v>1.1073333333333333</v>
      </c>
      <c r="P1145">
        <f>(E1145/L1145)</f>
        <v>43.710526315789473</v>
      </c>
      <c r="Q1145" t="s">
        <v>8319</v>
      </c>
      <c r="R1145" t="s">
        <v>8336</v>
      </c>
      <c r="S1145" s="10">
        <f>(J1145/86400)+25569+(-5/24)</f>
        <v>40810.911990740737</v>
      </c>
      <c r="T1145" s="10">
        <f>(I1145/86400)+25569+(-5/24)</f>
        <v>40870.953657407408</v>
      </c>
    </row>
    <row r="1146" spans="1:20" ht="43.2" hidden="1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>(E1146/D1146)</f>
        <v>1.1073333333333333</v>
      </c>
      <c r="P1146">
        <f>(E1146/L1146)</f>
        <v>83.05</v>
      </c>
      <c r="Q1146" t="s">
        <v>8322</v>
      </c>
      <c r="R1146" t="s">
        <v>8323</v>
      </c>
      <c r="S1146" s="10">
        <f>(J1146/86400)+25569+(-5/24)</f>
        <v>42146.52275462963</v>
      </c>
      <c r="T1146" s="10">
        <f>(I1146/86400)+25569+(-5/24)</f>
        <v>42176.52275462963</v>
      </c>
    </row>
    <row r="1147" spans="1:20" ht="57.6" hidden="1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>(E1147/D1147)</f>
        <v>1.1073146853146854</v>
      </c>
      <c r="P1147">
        <f>(E1147/L1147)</f>
        <v>226.20857142857142</v>
      </c>
      <c r="Q1147" t="s">
        <v>8315</v>
      </c>
      <c r="R1147" t="s">
        <v>8316</v>
      </c>
      <c r="S1147" s="10">
        <f>(J1147/86400)+25569+(-5/24)</f>
        <v>42467.373055555552</v>
      </c>
      <c r="T1147" s="10">
        <f>(I1147/86400)+25569+(-5/24)</f>
        <v>42497.373055555552</v>
      </c>
    </row>
    <row r="1148" spans="1:20" ht="57.6" hidden="1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>(E1148/D1148)</f>
        <v>1.1071428571428572</v>
      </c>
      <c r="P1148">
        <f>(E1148/L1148)</f>
        <v>67.391304347826093</v>
      </c>
      <c r="Q1148" t="s">
        <v>8328</v>
      </c>
      <c r="R1148" t="s">
        <v>8338</v>
      </c>
      <c r="S1148" s="10">
        <f>(J1148/86400)+25569+(-5/24)</f>
        <v>41689.709629629629</v>
      </c>
      <c r="T1148" s="10">
        <f>(I1148/86400)+25569+(-5/24)</f>
        <v>41719.667962962958</v>
      </c>
    </row>
    <row r="1149" spans="1:20" ht="43.2" hidden="1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>(E1149/D1149)</f>
        <v>1.1071428571428572</v>
      </c>
      <c r="P1149">
        <f>(E1149/L1149)</f>
        <v>104.72972972972973</v>
      </c>
      <c r="Q1149" t="s">
        <v>8319</v>
      </c>
      <c r="R1149" t="s">
        <v>8320</v>
      </c>
      <c r="S1149" s="10">
        <f>(J1149/86400)+25569+(-5/24)</f>
        <v>41463.535138888888</v>
      </c>
      <c r="T1149" s="10">
        <f>(I1149/86400)+25569+(-5/24)</f>
        <v>41483.535138888888</v>
      </c>
    </row>
    <row r="1150" spans="1:20" ht="43.2" hidden="1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>(E1150/D1150)</f>
        <v>1.1070833333333334</v>
      </c>
      <c r="P1150">
        <f>(E1150/L1150)</f>
        <v>28.880434782608695</v>
      </c>
      <c r="Q1150" t="s">
        <v>8319</v>
      </c>
      <c r="R1150" t="s">
        <v>8336</v>
      </c>
      <c r="S1150" s="10">
        <f>(J1150/86400)+25569+(-5/24)</f>
        <v>41088.977962962963</v>
      </c>
      <c r="T1150" s="10">
        <f>(I1150/86400)+25569+(-5/24)</f>
        <v>41108.977962962963</v>
      </c>
    </row>
    <row r="1151" spans="1:20" ht="43.2" hidden="1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>(E1151/D1151)</f>
        <v>1.107</v>
      </c>
      <c r="P1151">
        <f>(E1151/L1151)</f>
        <v>63.620689655172413</v>
      </c>
      <c r="Q1151" t="s">
        <v>8319</v>
      </c>
      <c r="R1151" t="s">
        <v>8320</v>
      </c>
      <c r="S1151" s="10">
        <f>(J1151/86400)+25569+(-5/24)</f>
        <v>42145.982569444437</v>
      </c>
      <c r="T1151" s="10">
        <f>(I1151/86400)+25569+(-5/24)</f>
        <v>42169.982569444437</v>
      </c>
    </row>
    <row r="1152" spans="1:20" ht="57.6" hidden="1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>(E1152/D1152)</f>
        <v>1.107</v>
      </c>
      <c r="P1152">
        <f>(E1152/L1152)</f>
        <v>115.3125</v>
      </c>
      <c r="Q1152" t="s">
        <v>8319</v>
      </c>
      <c r="R1152" t="s">
        <v>8336</v>
      </c>
      <c r="S1152" s="10">
        <f>(J1152/86400)+25569+(-5/24)</f>
        <v>41313.776712962957</v>
      </c>
      <c r="T1152" s="10">
        <f>(I1152/86400)+25569+(-5/24)</f>
        <v>41343.735046296293</v>
      </c>
    </row>
    <row r="1153" spans="1:20" ht="43.2" hidden="1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>(E1153/D1153)</f>
        <v>1.1066666666666667</v>
      </c>
      <c r="P1153">
        <f>(E1153/L1153)</f>
        <v>61.029411764705884</v>
      </c>
      <c r="Q1153" t="s">
        <v>8319</v>
      </c>
      <c r="R1153" t="s">
        <v>8341</v>
      </c>
      <c r="S1153" s="10">
        <f>(J1153/86400)+25569+(-5/24)</f>
        <v>41304.542951388888</v>
      </c>
      <c r="T1153" s="10">
        <f>(I1153/86400)+25569+(-5/24)</f>
        <v>41334.542453703703</v>
      </c>
    </row>
    <row r="1154" spans="1:20" ht="57.6" hidden="1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>(E1154/D1154)</f>
        <v>1.1066666666666667</v>
      </c>
      <c r="P1154">
        <f>(E1154/L1154)</f>
        <v>92.222222222222229</v>
      </c>
      <c r="Q1154" t="s">
        <v>8315</v>
      </c>
      <c r="R1154" t="s">
        <v>8342</v>
      </c>
      <c r="S1154" s="10">
        <f>(J1154/86400)+25569+(-5/24)</f>
        <v>42380.717777777776</v>
      </c>
      <c r="T1154" s="10">
        <f>(I1154/86400)+25569+(-5/24)</f>
        <v>42410.717777777776</v>
      </c>
    </row>
    <row r="1155" spans="1:20" ht="43.2" hidden="1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>(E1155/D1155)</f>
        <v>1.1066666666666667</v>
      </c>
      <c r="P1155">
        <f>(E1155/L1155)</f>
        <v>63.846153846153847</v>
      </c>
      <c r="Q1155" t="s">
        <v>8322</v>
      </c>
      <c r="R1155" t="s">
        <v>8323</v>
      </c>
      <c r="S1155" s="10">
        <f>(J1155/86400)+25569+(-5/24)</f>
        <v>42171.616550925923</v>
      </c>
      <c r="T1155" s="10">
        <f>(I1155/86400)+25569+(-5/24)</f>
        <v>42201.616550925923</v>
      </c>
    </row>
    <row r="1156" spans="1:20" ht="28.8" hidden="1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>(E1156/D1156)</f>
        <v>1.1065833333333333</v>
      </c>
      <c r="P1156">
        <f>(E1156/L1156)</f>
        <v>74.184357541899445</v>
      </c>
      <c r="Q1156" t="s">
        <v>8333</v>
      </c>
      <c r="R1156" t="s">
        <v>8334</v>
      </c>
      <c r="S1156" s="10">
        <f>(J1156/86400)+25569+(-5/24)</f>
        <v>41786.432210648149</v>
      </c>
      <c r="T1156" s="10">
        <f>(I1156/86400)+25569+(-5/24)</f>
        <v>41816.432210648149</v>
      </c>
    </row>
    <row r="1157" spans="1:20" ht="43.2" hidden="1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>(E1157/D1157)</f>
        <v>1.1063333333333334</v>
      </c>
      <c r="P1157">
        <f>(E1157/L1157)</f>
        <v>77.186046511627907</v>
      </c>
      <c r="Q1157" t="s">
        <v>8322</v>
      </c>
      <c r="R1157" t="s">
        <v>8323</v>
      </c>
      <c r="S1157" s="10">
        <f>(J1157/86400)+25569+(-5/24)</f>
        <v>41974.690266203703</v>
      </c>
      <c r="T1157" s="10">
        <f>(I1157/86400)+25569+(-5/24)</f>
        <v>42009.643055555549</v>
      </c>
    </row>
    <row r="1158" spans="1:20" ht="57.6" hidden="1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>(E1158/D1158)</f>
        <v>1.1060000000000001</v>
      </c>
      <c r="P1158">
        <f>(E1158/L1158)</f>
        <v>73.733333333333334</v>
      </c>
      <c r="Q1158" t="s">
        <v>8325</v>
      </c>
      <c r="R1158" t="s">
        <v>8326</v>
      </c>
      <c r="S1158" s="10">
        <f>(J1158/86400)+25569+(-5/24)</f>
        <v>41065.649733796294</v>
      </c>
      <c r="T1158" s="10">
        <f>(I1158/86400)+25569+(-5/24)</f>
        <v>41093.666666666664</v>
      </c>
    </row>
    <row r="1159" spans="1:20" ht="57.6" hidden="1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>(E1159/D1159)</f>
        <v>1.105675</v>
      </c>
      <c r="P1159">
        <f>(E1159/L1159)</f>
        <v>151.4623287671233</v>
      </c>
      <c r="Q1159" t="s">
        <v>8322</v>
      </c>
      <c r="R1159" t="s">
        <v>8323</v>
      </c>
      <c r="S1159" s="10">
        <f>(J1159/86400)+25569+(-5/24)</f>
        <v>42176.210706018515</v>
      </c>
      <c r="T1159" s="10">
        <f>(I1159/86400)+25569+(-5/24)</f>
        <v>42206.210706018515</v>
      </c>
    </row>
    <row r="1160" spans="1:20" ht="43.2" hidden="1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>(E1160/D1160)</f>
        <v>1.1052941176470588</v>
      </c>
      <c r="P1160">
        <f>(E1160/L1160)</f>
        <v>104.38888888888889</v>
      </c>
      <c r="Q1160" t="s">
        <v>8330</v>
      </c>
      <c r="R1160" t="s">
        <v>8331</v>
      </c>
      <c r="S1160" s="10">
        <f>(J1160/86400)+25569+(-5/24)</f>
        <v>42067.668437499997</v>
      </c>
      <c r="T1160" s="10">
        <f>(I1160/86400)+25569+(-5/24)</f>
        <v>42097.626770833333</v>
      </c>
    </row>
    <row r="1161" spans="1:20" ht="43.2" hidden="1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>(E1161/D1161)</f>
        <v>1.1052</v>
      </c>
      <c r="P1161">
        <f>(E1161/L1161)</f>
        <v>40.632352941176471</v>
      </c>
      <c r="Q1161" t="s">
        <v>8322</v>
      </c>
      <c r="R1161" t="s">
        <v>8323</v>
      </c>
      <c r="S1161" s="10">
        <f>(J1161/86400)+25569+(-5/24)</f>
        <v>42401.598229166666</v>
      </c>
      <c r="T1161" s="10">
        <f>(I1161/86400)+25569+(-5/24)</f>
        <v>42431.598229166666</v>
      </c>
    </row>
    <row r="1162" spans="1:20" ht="28.8" hidden="1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>(E1162/D1162)</f>
        <v>1.1048192771084338</v>
      </c>
      <c r="P1162">
        <f>(E1162/L1162)</f>
        <v>96.526315789473685</v>
      </c>
      <c r="Q1162" t="s">
        <v>8322</v>
      </c>
      <c r="R1162" t="s">
        <v>8335</v>
      </c>
      <c r="S1162" s="10">
        <f>(J1162/86400)+25569+(-5/24)</f>
        <v>42359.660277777781</v>
      </c>
      <c r="T1162" s="10">
        <f>(I1162/86400)+25569+(-5/24)</f>
        <v>42389.660277777781</v>
      </c>
    </row>
    <row r="1163" spans="1:20" ht="43.2" hidden="1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>(E1163/D1163)</f>
        <v>1.10446</v>
      </c>
      <c r="P1163">
        <f>(E1163/L1163)</f>
        <v>157.33048433048432</v>
      </c>
      <c r="Q1163" t="s">
        <v>8325</v>
      </c>
      <c r="R1163" t="s">
        <v>8337</v>
      </c>
      <c r="S1163" s="10">
        <f>(J1163/86400)+25569+(-5/24)</f>
        <v>41526.500601851847</v>
      </c>
      <c r="T1163" s="10">
        <f>(I1163/86400)+25569+(-5/24)</f>
        <v>41557.500601851847</v>
      </c>
    </row>
    <row r="1164" spans="1:20" ht="43.2" hidden="1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>(E1164/D1164)</f>
        <v>1.1044428571428573</v>
      </c>
      <c r="P1164">
        <f>(E1164/L1164)</f>
        <v>55.222142857142863</v>
      </c>
      <c r="Q1164" t="s">
        <v>8330</v>
      </c>
      <c r="R1164" t="s">
        <v>8331</v>
      </c>
      <c r="S1164" s="10">
        <f>(J1164/86400)+25569+(-5/24)</f>
        <v>42780.392199074071</v>
      </c>
      <c r="T1164" s="10">
        <f>(I1164/86400)+25569+(-5/24)</f>
        <v>42808.350532407407</v>
      </c>
    </row>
    <row r="1165" spans="1:20" ht="43.2" hidden="1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>(E1165/D1165)</f>
        <v>1.10406125</v>
      </c>
      <c r="P1165">
        <f>(E1165/L1165)</f>
        <v>65.914104477611943</v>
      </c>
      <c r="Q1165" t="s">
        <v>8319</v>
      </c>
      <c r="R1165" t="s">
        <v>8320</v>
      </c>
      <c r="S1165" s="10">
        <f>(J1165/86400)+25569+(-5/24)</f>
        <v>42433.480567129627</v>
      </c>
      <c r="T1165" s="10">
        <f>(I1165/86400)+25569+(-5/24)</f>
        <v>42489.299305555549</v>
      </c>
    </row>
    <row r="1166" spans="1:20" ht="57.6" hidden="1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>(E1166/D1166)</f>
        <v>1.1040080000000001</v>
      </c>
      <c r="P1166">
        <f>(E1166/L1166)</f>
        <v>104.15169811320754</v>
      </c>
      <c r="Q1166" t="s">
        <v>8322</v>
      </c>
      <c r="R1166" t="s">
        <v>8335</v>
      </c>
      <c r="S1166" s="10">
        <f>(J1166/86400)+25569+(-5/24)</f>
        <v>42627.098969907405</v>
      </c>
      <c r="T1166" s="10">
        <f>(I1166/86400)+25569+(-5/24)</f>
        <v>42655.791666666664</v>
      </c>
    </row>
    <row r="1167" spans="1:20" ht="43.2" hidden="1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>(E1167/D1167)</f>
        <v>1.1038153846153846</v>
      </c>
      <c r="P1167">
        <f>(E1167/L1167)</f>
        <v>75.444794952681391</v>
      </c>
      <c r="Q1167" t="s">
        <v>8325</v>
      </c>
      <c r="R1167" t="s">
        <v>8337</v>
      </c>
      <c r="S1167" s="10">
        <f>(J1167/86400)+25569+(-5/24)</f>
        <v>42117.68309027778</v>
      </c>
      <c r="T1167" s="10">
        <f>(I1167/86400)+25569+(-5/24)</f>
        <v>42147.68309027778</v>
      </c>
    </row>
    <row r="1168" spans="1:20" ht="43.2" hidden="1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>(E1168/D1168)</f>
        <v>1.1036948748510131</v>
      </c>
      <c r="P1168">
        <f>(E1168/L1168)</f>
        <v>44.095238095238095</v>
      </c>
      <c r="Q1168" t="s">
        <v>8315</v>
      </c>
      <c r="R1168" t="s">
        <v>8324</v>
      </c>
      <c r="S1168" s="10">
        <f>(J1168/86400)+25569+(-5/24)</f>
        <v>41953.757719907408</v>
      </c>
      <c r="T1168" s="10">
        <f>(I1168/86400)+25569+(-5/24)</f>
        <v>41973.757719907408</v>
      </c>
    </row>
    <row r="1169" spans="1:20" ht="43.2" hidden="1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>(E1169/D1169)</f>
        <v>1.1033333333333333</v>
      </c>
      <c r="P1169">
        <f>(E1169/L1169)</f>
        <v>31.826923076923077</v>
      </c>
      <c r="Q1169" t="s">
        <v>8319</v>
      </c>
      <c r="R1169" t="s">
        <v>8336</v>
      </c>
      <c r="S1169" s="10">
        <f>(J1169/86400)+25569+(-5/24)</f>
        <v>41535.693148148144</v>
      </c>
      <c r="T1169" s="10">
        <f>(I1169/86400)+25569+(-5/24)</f>
        <v>41557.791666666664</v>
      </c>
    </row>
    <row r="1170" spans="1:20" ht="28.8" hidden="1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>(E1170/D1170)</f>
        <v>1.1024425000000002</v>
      </c>
      <c r="P1170">
        <f>(E1170/L1170)</f>
        <v>50.111022727272733</v>
      </c>
      <c r="Q1170" t="s">
        <v>8322</v>
      </c>
      <c r="R1170" t="s">
        <v>8343</v>
      </c>
      <c r="S1170" s="10">
        <f>(J1170/86400)+25569+(-5/24)</f>
        <v>42181.899918981479</v>
      </c>
      <c r="T1170" s="10">
        <f>(I1170/86400)+25569+(-5/24)</f>
        <v>42241.899918981479</v>
      </c>
    </row>
    <row r="1171" spans="1:20" ht="43.2" hidden="1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>(E1171/D1171)</f>
        <v>1.1020000000000001</v>
      </c>
      <c r="P1171">
        <f>(E1171/L1171)</f>
        <v>42.384615384615387</v>
      </c>
      <c r="Q1171" t="s">
        <v>8319</v>
      </c>
      <c r="R1171" t="s">
        <v>8320</v>
      </c>
      <c r="S1171" s="10">
        <f>(J1171/86400)+25569+(-5/24)</f>
        <v>42193.442337962959</v>
      </c>
      <c r="T1171" s="10">
        <f>(I1171/86400)+25569+(-5/24)</f>
        <v>42237.999305555553</v>
      </c>
    </row>
    <row r="1172" spans="1:20" ht="57.6" hidden="1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>(E1172/D1172)</f>
        <v>1.1020000000000001</v>
      </c>
      <c r="P1172">
        <f>(E1172/L1172)</f>
        <v>26.554216867469879</v>
      </c>
      <c r="Q1172" t="s">
        <v>8319</v>
      </c>
      <c r="R1172" t="s">
        <v>8327</v>
      </c>
      <c r="S1172" s="10">
        <f>(J1172/86400)+25569+(-5/24)</f>
        <v>41833.241932870369</v>
      </c>
      <c r="T1172" s="10">
        <f>(I1172/86400)+25569+(-5/24)</f>
        <v>41865.549305555549</v>
      </c>
    </row>
    <row r="1173" spans="1:20" ht="43.2" hidden="1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>(E1173/D1173)</f>
        <v>1.1020000000000001</v>
      </c>
      <c r="P1173">
        <f>(E1173/L1173)</f>
        <v>81.029411764705884</v>
      </c>
      <c r="Q1173" t="s">
        <v>8322</v>
      </c>
      <c r="R1173" t="s">
        <v>8323</v>
      </c>
      <c r="S1173" s="10">
        <f>(J1173/86400)+25569+(-5/24)</f>
        <v>41901.073692129627</v>
      </c>
      <c r="T1173" s="10">
        <f>(I1173/86400)+25569+(-5/24)</f>
        <v>41922.666666666664</v>
      </c>
    </row>
    <row r="1174" spans="1:20" ht="43.2" hidden="1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>(E1174/D1174)</f>
        <v>1.1020000000000001</v>
      </c>
      <c r="P1174">
        <f>(E1174/L1174)</f>
        <v>166.96969696969697</v>
      </c>
      <c r="Q1174" t="s">
        <v>8322</v>
      </c>
      <c r="R1174" t="s">
        <v>8343</v>
      </c>
      <c r="S1174" s="10">
        <f>(J1174/86400)+25569+(-5/24)</f>
        <v>42682.408634259256</v>
      </c>
      <c r="T1174" s="10">
        <f>(I1174/86400)+25569+(-5/24)</f>
        <v>42703.041666666664</v>
      </c>
    </row>
    <row r="1175" spans="1:20" ht="57.6" hidden="1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>(E1175/D1175)</f>
        <v>1.1017999999999999</v>
      </c>
      <c r="P1175">
        <f>(E1175/L1175)</f>
        <v>68.862499999999997</v>
      </c>
      <c r="Q1175" t="s">
        <v>8333</v>
      </c>
      <c r="R1175" t="s">
        <v>8334</v>
      </c>
      <c r="S1175" s="10">
        <f>(J1175/86400)+25569+(-5/24)</f>
        <v>42495.663402777776</v>
      </c>
      <c r="T1175" s="10">
        <f>(I1175/86400)+25569+(-5/24)</f>
        <v>42530.583333333336</v>
      </c>
    </row>
    <row r="1176" spans="1:20" ht="43.2" hidden="1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>(E1176/D1176)</f>
        <v>1.1016142857142857</v>
      </c>
      <c r="P1176">
        <f>(E1176/L1176)</f>
        <v>68.24159292035398</v>
      </c>
      <c r="Q1176" t="s">
        <v>8325</v>
      </c>
      <c r="R1176" t="s">
        <v>8337</v>
      </c>
      <c r="S1176" s="10">
        <f>(J1176/86400)+25569+(-5/24)</f>
        <v>41780.651296296295</v>
      </c>
      <c r="T1176" s="10">
        <f>(I1176/86400)+25569+(-5/24)</f>
        <v>41810.957638888889</v>
      </c>
    </row>
    <row r="1177" spans="1:20" ht="43.2" hidden="1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>(E1177/D1177)</f>
        <v>1.1015569230769231</v>
      </c>
      <c r="P1177">
        <f>(E1177/L1177)</f>
        <v>42.874970059880241</v>
      </c>
      <c r="Q1177" t="s">
        <v>8325</v>
      </c>
      <c r="R1177" t="s">
        <v>8337</v>
      </c>
      <c r="S1177" s="10">
        <f>(J1177/86400)+25569+(-5/24)</f>
        <v>40893.3433912037</v>
      </c>
      <c r="T1177" s="10">
        <f>(I1177/86400)+25569+(-5/24)</f>
        <v>40923.3433912037</v>
      </c>
    </row>
    <row r="1178" spans="1:20" ht="43.2" hidden="1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>(E1178/D1178)</f>
        <v>1.1013360000000001</v>
      </c>
      <c r="P1178">
        <f>(E1178/L1178)</f>
        <v>70.000169491525426</v>
      </c>
      <c r="Q1178" t="s">
        <v>8325</v>
      </c>
      <c r="R1178" t="s">
        <v>8337</v>
      </c>
      <c r="S1178" s="10">
        <f>(J1178/86400)+25569+(-5/24)</f>
        <v>42559.547337962962</v>
      </c>
      <c r="T1178" s="10">
        <f>(I1178/86400)+25569+(-5/24)</f>
        <v>42615.833333333336</v>
      </c>
    </row>
    <row r="1179" spans="1:20" ht="43.2" hidden="1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>(E1179/D1179)</f>
        <v>1.101</v>
      </c>
      <c r="P1179">
        <f>(E1179/L1179)</f>
        <v>40.777777777777779</v>
      </c>
      <c r="Q1179" t="s">
        <v>8322</v>
      </c>
      <c r="R1179" t="s">
        <v>8323</v>
      </c>
      <c r="S1179" s="10">
        <f>(J1179/86400)+25569+(-5/24)</f>
        <v>41866.590532407405</v>
      </c>
      <c r="T1179" s="10">
        <f>(I1179/86400)+25569+(-5/24)</f>
        <v>41884.999305555553</v>
      </c>
    </row>
    <row r="1180" spans="1:20" ht="43.2" hidden="1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>(E1180/D1180)</f>
        <v>1.101</v>
      </c>
      <c r="P1180">
        <f>(E1180/L1180)</f>
        <v>73.400000000000006</v>
      </c>
      <c r="Q1180" t="s">
        <v>8322</v>
      </c>
      <c r="R1180" t="s">
        <v>8323</v>
      </c>
      <c r="S1180" s="10">
        <f>(J1180/86400)+25569+(-5/24)</f>
        <v>41786.553020833329</v>
      </c>
      <c r="T1180" s="10">
        <f>(I1180/86400)+25569+(-5/24)</f>
        <v>41820.999305555553</v>
      </c>
    </row>
    <row r="1181" spans="1:20" ht="57.6" hidden="1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>(E1181/D1181)</f>
        <v>1.1005454545454545</v>
      </c>
      <c r="P1181">
        <f>(E1181/L1181)</f>
        <v>31.444155844155844</v>
      </c>
      <c r="Q1181" t="s">
        <v>8315</v>
      </c>
      <c r="R1181" t="s">
        <v>8324</v>
      </c>
      <c r="S1181" s="10">
        <f>(J1181/86400)+25569+(-5/24)</f>
        <v>41726.504421296289</v>
      </c>
      <c r="T1181" s="10">
        <f>(I1181/86400)+25569+(-5/24)</f>
        <v>41758.504421296289</v>
      </c>
    </row>
    <row r="1182" spans="1:20" ht="43.2" hidden="1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>(E1182/D1182)</f>
        <v>1.10046</v>
      </c>
      <c r="P1182">
        <f>(E1182/L1182)</f>
        <v>50.020909090909093</v>
      </c>
      <c r="Q1182" t="s">
        <v>8322</v>
      </c>
      <c r="R1182" t="s">
        <v>8323</v>
      </c>
      <c r="S1182" s="10">
        <f>(J1182/86400)+25569+(-5/24)</f>
        <v>41893.575219907405</v>
      </c>
      <c r="T1182" s="10">
        <f>(I1182/86400)+25569+(-5/24)</f>
        <v>41914.38958333333</v>
      </c>
    </row>
    <row r="1183" spans="1:20" ht="43.2" hidden="1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>(E1183/D1183)</f>
        <v>1.1004</v>
      </c>
      <c r="P1183">
        <f>(E1183/L1183)</f>
        <v>41.68181818181818</v>
      </c>
      <c r="Q1183" t="s">
        <v>8325</v>
      </c>
      <c r="R1183" t="s">
        <v>8339</v>
      </c>
      <c r="S1183" s="10">
        <f>(J1183/86400)+25569+(-5/24)</f>
        <v>41374.84888888889</v>
      </c>
      <c r="T1183" s="10">
        <f>(I1183/86400)+25569+(-5/24)</f>
        <v>41404.84888888889</v>
      </c>
    </row>
    <row r="1184" spans="1:20" ht="57.6" hidden="1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>(E1184/D1184)</f>
        <v>1.1002000000000001</v>
      </c>
      <c r="P1184">
        <f>(E1184/L1184)</f>
        <v>72.381578947368425</v>
      </c>
      <c r="Q1184" t="s">
        <v>8322</v>
      </c>
      <c r="R1184" t="s">
        <v>8323</v>
      </c>
      <c r="S1184" s="10">
        <f>(J1184/86400)+25569+(-5/24)</f>
        <v>42329.629826388882</v>
      </c>
      <c r="T1184" s="10">
        <f>(I1184/86400)+25569+(-5/24)</f>
        <v>42388.749305555553</v>
      </c>
    </row>
    <row r="1185" spans="1:20" ht="43.2" hidden="1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>(E1185/D1185)</f>
        <v>1.1000666666666667</v>
      </c>
      <c r="P1185">
        <f>(E1185/L1185)</f>
        <v>128.9140625</v>
      </c>
      <c r="Q1185" t="s">
        <v>8322</v>
      </c>
      <c r="R1185" t="s">
        <v>8335</v>
      </c>
      <c r="S1185" s="10">
        <f>(J1185/86400)+25569+(-5/24)</f>
        <v>42082.862256944441</v>
      </c>
      <c r="T1185" s="10">
        <f>(I1185/86400)+25569+(-5/24)</f>
        <v>42109.909722222219</v>
      </c>
    </row>
    <row r="1186" spans="1:20" ht="57.6" hidden="1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>(E1186/D1186)</f>
        <v>1.1000000000000001</v>
      </c>
      <c r="P1186">
        <f>(E1186/L1186)</f>
        <v>35.96153846153846</v>
      </c>
      <c r="Q1186" t="s">
        <v>8322</v>
      </c>
      <c r="R1186" t="s">
        <v>8323</v>
      </c>
      <c r="S1186" s="10">
        <f>(J1186/86400)+25569+(-5/24)</f>
        <v>42256.555879629632</v>
      </c>
      <c r="T1186" s="10">
        <f>(I1186/86400)+25569+(-5/24)</f>
        <v>42283.749305555553</v>
      </c>
    </row>
    <row r="1187" spans="1:20" ht="43.2" hidden="1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>(E1187/D1187)</f>
        <v>1.1000000000000001</v>
      </c>
      <c r="P1187">
        <f>(E1187/L1187)</f>
        <v>50</v>
      </c>
      <c r="Q1187" t="s">
        <v>8319</v>
      </c>
      <c r="R1187" t="s">
        <v>8320</v>
      </c>
      <c r="S1187" s="10">
        <f>(J1187/86400)+25569+(-5/24)</f>
        <v>41246.666481481479</v>
      </c>
      <c r="T1187" s="10">
        <f>(I1187/86400)+25569+(-5/24)</f>
        <v>41276.666481481479</v>
      </c>
    </row>
    <row r="1188" spans="1:20" ht="43.2" hidden="1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>(E1188/D1188)</f>
        <v>1.1000000000000001</v>
      </c>
      <c r="P1188">
        <f>(E1188/L1188)</f>
        <v>100</v>
      </c>
      <c r="Q1188" t="s">
        <v>8319</v>
      </c>
      <c r="R1188" t="s">
        <v>8341</v>
      </c>
      <c r="S1188" s="10">
        <f>(J1188/86400)+25569+(-5/24)</f>
        <v>40696.440451388888</v>
      </c>
      <c r="T1188" s="10">
        <f>(I1188/86400)+25569+(-5/24)</f>
        <v>40756.440451388888</v>
      </c>
    </row>
    <row r="1189" spans="1:20" ht="57.6" hidden="1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>(E1189/D1189)</f>
        <v>1.1000000000000001</v>
      </c>
      <c r="P1189">
        <f>(E1189/L1189)</f>
        <v>24.444444444444443</v>
      </c>
      <c r="Q1189" t="s">
        <v>8322</v>
      </c>
      <c r="R1189" t="s">
        <v>8323</v>
      </c>
      <c r="S1189" s="10">
        <f>(J1189/86400)+25569+(-5/24)</f>
        <v>42213.2971412037</v>
      </c>
      <c r="T1189" s="10">
        <f>(I1189/86400)+25569+(-5/24)</f>
        <v>42238.2971412037</v>
      </c>
    </row>
    <row r="1190" spans="1:20" ht="43.2" hidden="1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>(E1190/D1190)</f>
        <v>1.1000000000000001</v>
      </c>
      <c r="P1190">
        <f>(E1190/L1190)</f>
        <v>49.438202247191015</v>
      </c>
      <c r="Q1190" t="s">
        <v>8322</v>
      </c>
      <c r="R1190" t="s">
        <v>8323</v>
      </c>
      <c r="S1190" s="10">
        <f>(J1190/86400)+25569+(-5/24)</f>
        <v>42466.09538194444</v>
      </c>
      <c r="T1190" s="10">
        <f>(I1190/86400)+25569+(-5/24)</f>
        <v>42496.09538194444</v>
      </c>
    </row>
    <row r="1191" spans="1:20" ht="43.2" hidden="1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>(E1191/D1191)</f>
        <v>1.1000000000000001</v>
      </c>
      <c r="P1191">
        <f>(E1191/L1191)</f>
        <v>91.666666666666671</v>
      </c>
      <c r="Q1191" t="s">
        <v>8322</v>
      </c>
      <c r="R1191" t="s">
        <v>8323</v>
      </c>
      <c r="S1191" s="10">
        <f>(J1191/86400)+25569+(-5/24)</f>
        <v>42053.816087962965</v>
      </c>
      <c r="T1191" s="10">
        <f>(I1191/86400)+25569+(-5/24)</f>
        <v>42060.816087962965</v>
      </c>
    </row>
    <row r="1192" spans="1:20" ht="43.2" hidden="1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>(E1192/D1192)</f>
        <v>1.1000000000000001</v>
      </c>
      <c r="P1192">
        <f>(E1192/L1192)</f>
        <v>55</v>
      </c>
      <c r="Q1192" t="s">
        <v>8322</v>
      </c>
      <c r="R1192" t="s">
        <v>8323</v>
      </c>
      <c r="S1192" s="10">
        <f>(J1192/86400)+25569+(-5/24)</f>
        <v>42020.638333333329</v>
      </c>
      <c r="T1192" s="10">
        <f>(I1192/86400)+25569+(-5/24)</f>
        <v>42036.999305555553</v>
      </c>
    </row>
    <row r="1193" spans="1:20" ht="43.2" hidden="1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>(E1193/D1193)</f>
        <v>1.099283142857143</v>
      </c>
      <c r="P1193">
        <f>(E1193/L1193)</f>
        <v>71.848571428571432</v>
      </c>
      <c r="Q1193" t="s">
        <v>8319</v>
      </c>
      <c r="R1193" t="s">
        <v>8332</v>
      </c>
      <c r="S1193" s="10">
        <f>(J1193/86400)+25569+(-5/24)</f>
        <v>42049.625428240739</v>
      </c>
      <c r="T1193" s="10">
        <f>(I1193/86400)+25569+(-5/24)</f>
        <v>42079.583761574067</v>
      </c>
    </row>
    <row r="1194" spans="1:20" ht="43.2" hidden="1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>(E1194/D1194)</f>
        <v>1.0988461538461538</v>
      </c>
      <c r="P1194">
        <f>(E1194/L1194)</f>
        <v>77.21621621621621</v>
      </c>
      <c r="Q1194" t="s">
        <v>8322</v>
      </c>
      <c r="R1194" t="s">
        <v>8323</v>
      </c>
      <c r="S1194" s="10">
        <f>(J1194/86400)+25569+(-5/24)</f>
        <v>41897.959791666661</v>
      </c>
      <c r="T1194" s="10">
        <f>(I1194/86400)+25569+(-5/24)</f>
        <v>41912.957638888889</v>
      </c>
    </row>
    <row r="1195" spans="1:20" ht="43.2" hidden="1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>(E1195/D1195)</f>
        <v>1.0984</v>
      </c>
      <c r="P1195">
        <f>(E1195/L1195)</f>
        <v>61.022222222222226</v>
      </c>
      <c r="Q1195" t="s">
        <v>8322</v>
      </c>
      <c r="R1195" t="s">
        <v>8323</v>
      </c>
      <c r="S1195" s="10">
        <f>(J1195/86400)+25569+(-5/24)</f>
        <v>42264.083449074074</v>
      </c>
      <c r="T1195" s="10">
        <f>(I1195/86400)+25569+(-5/24)</f>
        <v>42294.083449074074</v>
      </c>
    </row>
    <row r="1196" spans="1:20" ht="43.2" hidden="1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>(E1196/D1196)</f>
        <v>1.0977744436109027</v>
      </c>
      <c r="P1196">
        <f>(E1196/L1196)</f>
        <v>93.40425531914893</v>
      </c>
      <c r="Q1196" t="s">
        <v>8325</v>
      </c>
      <c r="R1196" t="s">
        <v>8339</v>
      </c>
      <c r="S1196" s="10">
        <f>(J1196/86400)+25569+(-5/24)</f>
        <v>42563.724618055552</v>
      </c>
      <c r="T1196" s="10">
        <f>(I1196/86400)+25569+(-5/24)</f>
        <v>42580.024305555555</v>
      </c>
    </row>
    <row r="1197" spans="1:20" ht="43.2" hidden="1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>(E1197/D1197)</f>
        <v>1.0976666666666666</v>
      </c>
      <c r="P1197">
        <f>(E1197/L1197)</f>
        <v>99.787878787878782</v>
      </c>
      <c r="Q1197" t="s">
        <v>8322</v>
      </c>
      <c r="R1197" t="s">
        <v>8323</v>
      </c>
      <c r="S1197" s="10">
        <f>(J1197/86400)+25569+(-5/24)</f>
        <v>42290.410219907404</v>
      </c>
      <c r="T1197" s="10">
        <f>(I1197/86400)+25569+(-5/24)</f>
        <v>42319.896527777775</v>
      </c>
    </row>
    <row r="1198" spans="1:20" ht="43.2" hidden="1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>(E1198/D1198)</f>
        <v>1.0976190476190477</v>
      </c>
      <c r="P1198">
        <f>(E1198/L1198)</f>
        <v>51.222222222222221</v>
      </c>
      <c r="Q1198" t="s">
        <v>8322</v>
      </c>
      <c r="R1198" t="s">
        <v>8323</v>
      </c>
      <c r="S1198" s="10">
        <f>(J1198/86400)+25569+(-5/24)</f>
        <v>41959.910752314812</v>
      </c>
      <c r="T1198" s="10">
        <f>(I1198/86400)+25569+(-5/24)</f>
        <v>41989.910752314812</v>
      </c>
    </row>
    <row r="1199" spans="1:20" ht="43.2" hidden="1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>(E1199/D1199)</f>
        <v>1.0973333333333333</v>
      </c>
      <c r="P1199">
        <f>(E1199/L1199)</f>
        <v>47.028571428571432</v>
      </c>
      <c r="Q1199" t="s">
        <v>8322</v>
      </c>
      <c r="R1199" t="s">
        <v>8323</v>
      </c>
      <c r="S1199" s="10">
        <f>(J1199/86400)+25569+(-5/24)</f>
        <v>42619.727361111109</v>
      </c>
      <c r="T1199" s="10">
        <f>(I1199/86400)+25569+(-5/24)</f>
        <v>42643.666666666664</v>
      </c>
    </row>
    <row r="1200" spans="1:20" ht="43.2" hidden="1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>(E1200/D1200)</f>
        <v>1.0968181818181819</v>
      </c>
      <c r="P1200">
        <f>(E1200/L1200)</f>
        <v>74.246153846153845</v>
      </c>
      <c r="Q1200" t="s">
        <v>8319</v>
      </c>
      <c r="R1200" t="s">
        <v>8320</v>
      </c>
      <c r="S1200" s="10">
        <f>(J1200/86400)+25569+(-5/24)</f>
        <v>42526.665902777771</v>
      </c>
      <c r="T1200" s="10">
        <f>(I1200/86400)+25569+(-5/24)</f>
        <v>42556.665902777771</v>
      </c>
    </row>
    <row r="1201" spans="1:20" ht="43.2" hidden="1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>(E1201/D1201)</f>
        <v>1.0967666666666667</v>
      </c>
      <c r="P1201">
        <f>(E1201/L1201)</f>
        <v>94.548850574712645</v>
      </c>
      <c r="Q1201" t="s">
        <v>8322</v>
      </c>
      <c r="R1201" t="s">
        <v>8335</v>
      </c>
      <c r="S1201" s="10">
        <f>(J1201/86400)+25569+(-5/24)</f>
        <v>41932.500543981478</v>
      </c>
      <c r="T1201" s="10">
        <f>(I1201/86400)+25569+(-5/24)</f>
        <v>41960.982638888883</v>
      </c>
    </row>
    <row r="1202" spans="1:20" ht="43.2" hidden="1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>(E1202/D1202)</f>
        <v>1.0967499999999999</v>
      </c>
      <c r="P1202">
        <f>(E1202/L1202)</f>
        <v>55.956632653061227</v>
      </c>
      <c r="Q1202" t="s">
        <v>8317</v>
      </c>
      <c r="R1202" t="s">
        <v>8318</v>
      </c>
      <c r="S1202" s="10">
        <f>(J1202/86400)+25569+(-5/24)</f>
        <v>42583.406747685185</v>
      </c>
      <c r="T1202" s="10">
        <f>(I1202/86400)+25569+(-5/24)</f>
        <v>42619.874999999993</v>
      </c>
    </row>
    <row r="1203" spans="1:20" ht="57.6" hidden="1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>(E1203/D1203)</f>
        <v>1.0966666666666667</v>
      </c>
      <c r="P1203">
        <f>(E1203/L1203)</f>
        <v>94.90384615384616</v>
      </c>
      <c r="Q1203" t="s">
        <v>8322</v>
      </c>
      <c r="R1203" t="s">
        <v>8343</v>
      </c>
      <c r="S1203" s="10">
        <f>(J1203/86400)+25569+(-5/24)</f>
        <v>41865.674594907403</v>
      </c>
      <c r="T1203" s="10">
        <f>(I1203/86400)+25569+(-5/24)</f>
        <v>41890.674594907403</v>
      </c>
    </row>
    <row r="1204" spans="1:20" ht="43.2" hidden="1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>(E1204/D1204)</f>
        <v>1.0965</v>
      </c>
      <c r="P1204">
        <f>(E1204/L1204)</f>
        <v>52.214285714285715</v>
      </c>
      <c r="Q1204" t="s">
        <v>8322</v>
      </c>
      <c r="R1204" t="s">
        <v>8323</v>
      </c>
      <c r="S1204" s="10">
        <f>(J1204/86400)+25569+(-5/24)</f>
        <v>42380.372847222221</v>
      </c>
      <c r="T1204" s="10">
        <f>(I1204/86400)+25569+(-5/24)</f>
        <v>42405.708333333336</v>
      </c>
    </row>
    <row r="1205" spans="1:20" ht="28.8" hidden="1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>(E1205/D1205)</f>
        <v>1.0963333333333334</v>
      </c>
      <c r="P1205">
        <f>(E1205/L1205)</f>
        <v>28.111111111111111</v>
      </c>
      <c r="Q1205" t="s">
        <v>8325</v>
      </c>
      <c r="R1205" t="s">
        <v>8339</v>
      </c>
      <c r="S1205" s="10">
        <f>(J1205/86400)+25569+(-5/24)</f>
        <v>41719.340798611105</v>
      </c>
      <c r="T1205" s="10">
        <f>(I1205/86400)+25569+(-5/24)</f>
        <v>41733.708333333328</v>
      </c>
    </row>
    <row r="1206" spans="1:20" ht="43.2" hidden="1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>(E1206/D1206)</f>
        <v>1.0962000000000001</v>
      </c>
      <c r="P1206">
        <f>(E1206/L1206)</f>
        <v>50.75</v>
      </c>
      <c r="Q1206" t="s">
        <v>8322</v>
      </c>
      <c r="R1206" t="s">
        <v>8323</v>
      </c>
      <c r="S1206" s="10">
        <f>(J1206/86400)+25569+(-5/24)</f>
        <v>42061.004155092589</v>
      </c>
      <c r="T1206" s="10">
        <f>(I1206/86400)+25569+(-5/24)</f>
        <v>42088.958333333336</v>
      </c>
    </row>
    <row r="1207" spans="1:20" ht="57.6" hidden="1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>(E1207/D1207)</f>
        <v>1.0955999999999999</v>
      </c>
      <c r="P1207">
        <f>(E1207/L1207)</f>
        <v>91.3</v>
      </c>
      <c r="Q1207" t="s">
        <v>8322</v>
      </c>
      <c r="R1207" t="s">
        <v>8323</v>
      </c>
      <c r="S1207" s="10">
        <f>(J1207/86400)+25569+(-5/24)</f>
        <v>40531.678553240738</v>
      </c>
      <c r="T1207" s="10">
        <f>(I1207/86400)+25569+(-5/24)</f>
        <v>40591.678553240738</v>
      </c>
    </row>
    <row r="1208" spans="1:20" ht="43.2" hidden="1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>(E1208/D1208)</f>
        <v>1.0954999999999999</v>
      </c>
      <c r="P1208">
        <f>(E1208/L1208)</f>
        <v>43.82</v>
      </c>
      <c r="Q1208" t="s">
        <v>8319</v>
      </c>
      <c r="R1208" t="s">
        <v>8332</v>
      </c>
      <c r="S1208" s="10">
        <f>(J1208/86400)+25569+(-5/24)</f>
        <v>42241.651412037034</v>
      </c>
      <c r="T1208" s="10">
        <f>(I1208/86400)+25569+(-5/24)</f>
        <v>42271.651412037034</v>
      </c>
    </row>
    <row r="1209" spans="1:20" ht="43.2" hidden="1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>(E1209/D1209)</f>
        <v>1.0954999999999999</v>
      </c>
      <c r="P1209">
        <f>(E1209/L1209)</f>
        <v>199.18181818181819</v>
      </c>
      <c r="Q1209" t="s">
        <v>8322</v>
      </c>
      <c r="R1209" t="s">
        <v>8323</v>
      </c>
      <c r="S1209" s="10">
        <f>(J1209/86400)+25569+(-5/24)</f>
        <v>42109.542916666665</v>
      </c>
      <c r="T1209" s="10">
        <f>(I1209/86400)+25569+(-5/24)</f>
        <v>42155.957638888889</v>
      </c>
    </row>
    <row r="1210" spans="1:20" ht="43.2" hidden="1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>(E1210/D1210)</f>
        <v>1.0954545454545455</v>
      </c>
      <c r="P1210">
        <f>(E1210/L1210)</f>
        <v>20.083333333333332</v>
      </c>
      <c r="Q1210" t="s">
        <v>8322</v>
      </c>
      <c r="R1210" t="s">
        <v>8323</v>
      </c>
      <c r="S1210" s="10">
        <f>(J1210/86400)+25569+(-5/24)</f>
        <v>42142.305682870363</v>
      </c>
      <c r="T1210" s="10">
        <f>(I1210/86400)+25569+(-5/24)</f>
        <v>42155.749999999993</v>
      </c>
    </row>
    <row r="1211" spans="1:20" ht="43.2" hidden="1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>(E1211/D1211)</f>
        <v>1.0952500000000001</v>
      </c>
      <c r="P1211">
        <f>(E1211/L1211)</f>
        <v>92.037815126050418</v>
      </c>
      <c r="Q1211" t="s">
        <v>8322</v>
      </c>
      <c r="R1211" t="s">
        <v>8323</v>
      </c>
      <c r="S1211" s="10">
        <f>(J1211/86400)+25569+(-5/24)</f>
        <v>42461.538865740738</v>
      </c>
      <c r="T1211" s="10">
        <f>(I1211/86400)+25569+(-5/24)</f>
        <v>42491.538865740738</v>
      </c>
    </row>
    <row r="1212" spans="1:20" ht="28.8" hidden="1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>(E1212/D1212)</f>
        <v>1.0951612903225807</v>
      </c>
      <c r="P1212">
        <f>(E1212/L1212)</f>
        <v>45.878378378378379</v>
      </c>
      <c r="Q1212" t="s">
        <v>8322</v>
      </c>
      <c r="R1212" t="s">
        <v>8323</v>
      </c>
      <c r="S1212" s="10">
        <f>(J1212/86400)+25569+(-5/24)</f>
        <v>42206.627037037033</v>
      </c>
      <c r="T1212" s="10">
        <f>(I1212/86400)+25569+(-5/24)</f>
        <v>42236.627037037033</v>
      </c>
    </row>
    <row r="1213" spans="1:20" ht="43.2" hidden="1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>(E1213/D1213)</f>
        <v>1.095</v>
      </c>
      <c r="P1213">
        <f>(E1213/L1213)</f>
        <v>85.546875</v>
      </c>
      <c r="Q1213" t="s">
        <v>8319</v>
      </c>
      <c r="R1213" t="s">
        <v>8327</v>
      </c>
      <c r="S1213" s="10">
        <f>(J1213/86400)+25569+(-5/24)</f>
        <v>41174.851388888885</v>
      </c>
      <c r="T1213" s="10">
        <f>(I1213/86400)+25569+(-5/24)</f>
        <v>41234.893055555549</v>
      </c>
    </row>
    <row r="1214" spans="1:20" ht="57.6" hidden="1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>(E1214/D1214)</f>
        <v>1.0948792000000001</v>
      </c>
      <c r="P1214">
        <f>(E1214/L1214)</f>
        <v>103.68174242424243</v>
      </c>
      <c r="Q1214" t="s">
        <v>8319</v>
      </c>
      <c r="R1214" t="s">
        <v>8341</v>
      </c>
      <c r="S1214" s="10">
        <f>(J1214/86400)+25569+(-5/24)</f>
        <v>42269.75950231481</v>
      </c>
      <c r="T1214" s="10">
        <f>(I1214/86400)+25569+(-5/24)</f>
        <v>42290.75950231481</v>
      </c>
    </row>
    <row r="1215" spans="1:20" hidden="1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>(E1215/D1215)</f>
        <v>1.0942666666666667</v>
      </c>
      <c r="P1215">
        <f>(E1215/L1215)</f>
        <v>151.9814814814815</v>
      </c>
      <c r="Q1215" t="s">
        <v>8322</v>
      </c>
      <c r="R1215" t="s">
        <v>8323</v>
      </c>
      <c r="S1215" s="10">
        <f>(J1215/86400)+25569+(-5/24)</f>
        <v>42576.489236111105</v>
      </c>
      <c r="T1215" s="10">
        <f>(I1215/86400)+25569+(-5/24)</f>
        <v>42636.489236111105</v>
      </c>
    </row>
    <row r="1216" spans="1:20" ht="43.2" hidden="1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>(E1216/D1216)</f>
        <v>1.0941176470588236</v>
      </c>
      <c r="P1216">
        <f>(E1216/L1216)</f>
        <v>132.85714285714286</v>
      </c>
      <c r="Q1216" t="s">
        <v>8319</v>
      </c>
      <c r="R1216" t="s">
        <v>8320</v>
      </c>
      <c r="S1216" s="10">
        <f>(J1216/86400)+25569+(-5/24)</f>
        <v>41276.977777777771</v>
      </c>
      <c r="T1216" s="10">
        <f>(I1216/86400)+25569+(-5/24)</f>
        <v>41295.124305555553</v>
      </c>
    </row>
    <row r="1217" spans="1:20" ht="28.8" hidden="1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>(E1217/D1217)</f>
        <v>1.0938000000000001</v>
      </c>
      <c r="P1217">
        <f>(E1217/L1217)</f>
        <v>54.69</v>
      </c>
      <c r="Q1217" t="s">
        <v>8328</v>
      </c>
      <c r="R1217" t="s">
        <v>8338</v>
      </c>
      <c r="S1217" s="10">
        <f>(J1217/86400)+25569+(-5/24)</f>
        <v>42184.608206018514</v>
      </c>
      <c r="T1217" s="10">
        <f>(I1217/86400)+25569+(-5/24)</f>
        <v>42214.957638888889</v>
      </c>
    </row>
    <row r="1218" spans="1:20" ht="43.2" hidden="1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>(E1218/D1218)</f>
        <v>1.09375</v>
      </c>
      <c r="P1218">
        <f>(E1218/L1218)</f>
        <v>46.05263157894737</v>
      </c>
      <c r="Q1218" t="s">
        <v>8322</v>
      </c>
      <c r="R1218" t="s">
        <v>8323</v>
      </c>
      <c r="S1218" s="10">
        <f>(J1218/86400)+25569+(-5/24)</f>
        <v>42523.04038194444</v>
      </c>
      <c r="T1218" s="10">
        <f>(I1218/86400)+25569+(-5/24)</f>
        <v>42537.04038194444</v>
      </c>
    </row>
    <row r="1219" spans="1:20" ht="57.6" hidden="1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>(E1219/D1219)</f>
        <v>1.0936440000000001</v>
      </c>
      <c r="P1219">
        <f>(E1219/L1219)</f>
        <v>50.631666666666668</v>
      </c>
      <c r="Q1219" t="s">
        <v>8319</v>
      </c>
      <c r="R1219" t="s">
        <v>8336</v>
      </c>
      <c r="S1219" s="10">
        <f>(J1219/86400)+25569+(-5/24)</f>
        <v>41160.663553240738</v>
      </c>
      <c r="T1219" s="10">
        <f>(I1219/86400)+25569+(-5/24)</f>
        <v>41188.207638888889</v>
      </c>
    </row>
    <row r="1220" spans="1:20" ht="57.6" hidden="1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>(E1220/D1220)</f>
        <v>1.0935829457364341</v>
      </c>
      <c r="P1220">
        <f>(E1220/L1220)</f>
        <v>68.481650485436887</v>
      </c>
      <c r="Q1220" t="s">
        <v>8319</v>
      </c>
      <c r="R1220" t="s">
        <v>8336</v>
      </c>
      <c r="S1220" s="10">
        <f>(J1220/86400)+25569+(-5/24)</f>
        <v>40849.902731481481</v>
      </c>
      <c r="T1220" s="10">
        <f>(I1220/86400)+25569+(-5/24)</f>
        <v>40889.944398148145</v>
      </c>
    </row>
    <row r="1221" spans="1:20" ht="43.2" hidden="1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>(E1221/D1221)</f>
        <v>1.0934166666666667</v>
      </c>
      <c r="P1221">
        <f>(E1221/L1221)</f>
        <v>84.108974358974365</v>
      </c>
      <c r="Q1221" t="s">
        <v>8322</v>
      </c>
      <c r="R1221" t="s">
        <v>8335</v>
      </c>
      <c r="S1221" s="10">
        <f>(J1221/86400)+25569+(-5/24)</f>
        <v>42387.518495370365</v>
      </c>
      <c r="T1221" s="10">
        <f>(I1221/86400)+25569+(-5/24)</f>
        <v>42402.518495370365</v>
      </c>
    </row>
    <row r="1222" spans="1:20" ht="43.2" hidden="1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>(E1222/D1222)</f>
        <v>1.0924</v>
      </c>
      <c r="P1222">
        <f>(E1222/L1222)</f>
        <v>74.821917808219183</v>
      </c>
      <c r="Q1222" t="s">
        <v>8322</v>
      </c>
      <c r="R1222" t="s">
        <v>8323</v>
      </c>
      <c r="S1222" s="10">
        <f>(J1222/86400)+25569+(-5/24)</f>
        <v>42303.464328703696</v>
      </c>
      <c r="T1222" s="10">
        <f>(I1222/86400)+25569+(-5/24)</f>
        <v>42338.505995370368</v>
      </c>
    </row>
    <row r="1223" spans="1:20" ht="43.2" hidden="1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>(E1223/D1223)</f>
        <v>1.0916666666666666</v>
      </c>
      <c r="P1223">
        <f>(E1223/L1223)</f>
        <v>136.45833333333334</v>
      </c>
      <c r="Q1223" t="s">
        <v>8322</v>
      </c>
      <c r="R1223" t="s">
        <v>8323</v>
      </c>
      <c r="S1223" s="10">
        <f>(J1223/86400)+25569+(-5/24)</f>
        <v>42219.70752314815</v>
      </c>
      <c r="T1223" s="10">
        <f>(I1223/86400)+25569+(-5/24)</f>
        <v>42239.874999999993</v>
      </c>
    </row>
    <row r="1224" spans="1:20" ht="43.2" hidden="1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>(E1224/D1224)</f>
        <v>1.0916666666666666</v>
      </c>
      <c r="P1224">
        <f>(E1224/L1224)</f>
        <v>83.974358974358978</v>
      </c>
      <c r="Q1224" t="s">
        <v>8322</v>
      </c>
      <c r="R1224" t="s">
        <v>8323</v>
      </c>
      <c r="S1224" s="10">
        <f>(J1224/86400)+25569+(-5/24)</f>
        <v>41829.578749999993</v>
      </c>
      <c r="T1224" s="10">
        <f>(I1224/86400)+25569+(-5/24)</f>
        <v>41859.578749999993</v>
      </c>
    </row>
    <row r="1225" spans="1:20" ht="57.6" hidden="1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>(E1225/D1225)</f>
        <v>1.0916666666666666</v>
      </c>
      <c r="P1225">
        <f>(E1225/L1225)</f>
        <v>155.95238095238096</v>
      </c>
      <c r="Q1225" t="s">
        <v>8322</v>
      </c>
      <c r="R1225" t="s">
        <v>8323</v>
      </c>
      <c r="S1225" s="10">
        <f>(J1225/86400)+25569+(-5/24)</f>
        <v>42524.329675925925</v>
      </c>
      <c r="T1225" s="10">
        <f>(I1225/86400)+25569+(-5/24)</f>
        <v>42561.749305555553</v>
      </c>
    </row>
    <row r="1226" spans="1:20" ht="43.2" hidden="1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>(E1226/D1226)</f>
        <v>1.0915999999999999</v>
      </c>
      <c r="P1226">
        <f>(E1226/L1226)</f>
        <v>24.150442477876105</v>
      </c>
      <c r="Q1226" t="s">
        <v>8319</v>
      </c>
      <c r="R1226" t="s">
        <v>8320</v>
      </c>
      <c r="S1226" s="10">
        <f>(J1226/86400)+25569+(-5/24)</f>
        <v>42064.845034722217</v>
      </c>
      <c r="T1226" s="10">
        <f>(I1226/86400)+25569+(-5/24)</f>
        <v>42124.803368055553</v>
      </c>
    </row>
    <row r="1227" spans="1:20" ht="43.2" hidden="1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>(E1227/D1227)</f>
        <v>1.0915333333333332</v>
      </c>
      <c r="P1227">
        <f>(E1227/L1227)</f>
        <v>121.28148148148148</v>
      </c>
      <c r="Q1227" t="s">
        <v>8325</v>
      </c>
      <c r="R1227" t="s">
        <v>8337</v>
      </c>
      <c r="S1227" s="10">
        <f>(J1227/86400)+25569+(-5/24)</f>
        <v>41313.607916666668</v>
      </c>
      <c r="T1227" s="10">
        <f>(I1227/86400)+25569+(-5/24)</f>
        <v>41358.566249999996</v>
      </c>
    </row>
    <row r="1228" spans="1:20" ht="43.2" hidden="1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>(E1228/D1228)</f>
        <v>1.0913513513513513</v>
      </c>
      <c r="P1228">
        <f>(E1228/L1228)</f>
        <v>199.9009900990099</v>
      </c>
      <c r="Q1228" t="s">
        <v>8325</v>
      </c>
      <c r="R1228" t="s">
        <v>8339</v>
      </c>
      <c r="S1228" s="10">
        <f>(J1228/86400)+25569+(-5/24)</f>
        <v>41878.418854166666</v>
      </c>
      <c r="T1228" s="10">
        <f>(I1228/86400)+25569+(-5/24)</f>
        <v>41908.418854166666</v>
      </c>
    </row>
    <row r="1229" spans="1:20" ht="28.8" hidden="1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(E1229/D1229)</f>
        <v>1.0912500000000001</v>
      </c>
      <c r="P1229">
        <f>(E1229/L1229)</f>
        <v>86.43564356435644</v>
      </c>
      <c r="Q1229" t="s">
        <v>8319</v>
      </c>
      <c r="R1229" t="s">
        <v>8344</v>
      </c>
      <c r="S1229" s="10">
        <f>(J1229/86400)+25569+(-5/24)</f>
        <v>42783.606956018521</v>
      </c>
      <c r="T1229" s="10">
        <f>(I1229/86400)+25569+(-5/24)</f>
        <v>42811.565289351849</v>
      </c>
    </row>
    <row r="1230" spans="1:20" ht="43.2" hidden="1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>(E1230/D1230)</f>
        <v>1.0910714285714285</v>
      </c>
      <c r="P1230">
        <f>(E1230/L1230)</f>
        <v>160.78947368421052</v>
      </c>
      <c r="Q1230" t="s">
        <v>8319</v>
      </c>
      <c r="R1230" t="s">
        <v>8320</v>
      </c>
      <c r="S1230" s="10">
        <f>(J1230/86400)+25569+(-5/24)</f>
        <v>42087.594976851855</v>
      </c>
      <c r="T1230" s="10">
        <f>(I1230/86400)+25569+(-5/24)</f>
        <v>42121.508333333331</v>
      </c>
    </row>
    <row r="1231" spans="1:20" ht="43.2" hidden="1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>(E1231/D1231)</f>
        <v>1.091</v>
      </c>
      <c r="P1231">
        <f>(E1231/L1231)</f>
        <v>43.64</v>
      </c>
      <c r="Q1231" t="s">
        <v>8328</v>
      </c>
      <c r="R1231" t="s">
        <v>8338</v>
      </c>
      <c r="S1231" s="10">
        <f>(J1231/86400)+25569+(-5/24)</f>
        <v>41464.726053240738</v>
      </c>
      <c r="T1231" s="10">
        <f>(I1231/86400)+25569+(-5/24)</f>
        <v>41524.726053240738</v>
      </c>
    </row>
    <row r="1232" spans="1:20" ht="43.2" hidden="1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>(E1232/D1232)</f>
        <v>1.091</v>
      </c>
      <c r="P1232">
        <f>(E1232/L1232)</f>
        <v>71.152173913043484</v>
      </c>
      <c r="Q1232" t="s">
        <v>8322</v>
      </c>
      <c r="R1232" t="s">
        <v>8323</v>
      </c>
      <c r="S1232" s="10">
        <f>(J1232/86400)+25569+(-5/24)</f>
        <v>42323.353888888887</v>
      </c>
      <c r="T1232" s="10">
        <f>(I1232/86400)+25569+(-5/24)</f>
        <v>42351.791666666664</v>
      </c>
    </row>
    <row r="1233" spans="1:20" ht="43.2" hidden="1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>(E1233/D1233)</f>
        <v>1.0907407407407408</v>
      </c>
      <c r="P1233">
        <f>(E1233/L1233)</f>
        <v>89.242424242424249</v>
      </c>
      <c r="Q1233" t="s">
        <v>8330</v>
      </c>
      <c r="R1233" t="s">
        <v>8331</v>
      </c>
      <c r="S1233" s="10">
        <f>(J1233/86400)+25569+(-5/24)</f>
        <v>42419.395370370366</v>
      </c>
      <c r="T1233" s="10">
        <f>(I1233/86400)+25569+(-5/24)</f>
        <v>42449.353703703702</v>
      </c>
    </row>
    <row r="1234" spans="1:20" ht="43.2" hidden="1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>(E1234/D1234)</f>
        <v>1.0903333333333334</v>
      </c>
      <c r="P1234">
        <f>(E1234/L1234)</f>
        <v>57.385964912280699</v>
      </c>
      <c r="Q1234" t="s">
        <v>8322</v>
      </c>
      <c r="R1234" t="s">
        <v>8323</v>
      </c>
      <c r="S1234" s="10">
        <f>(J1234/86400)+25569+(-5/24)</f>
        <v>42143.236886574072</v>
      </c>
      <c r="T1234" s="10">
        <f>(I1234/86400)+25569+(-5/24)</f>
        <v>42173.236886574072</v>
      </c>
    </row>
    <row r="1235" spans="1:20" ht="57.6" hidden="1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>(E1235/D1235)</f>
        <v>1.0900000000000001</v>
      </c>
      <c r="P1235">
        <f>(E1235/L1235)</f>
        <v>41.92307692307692</v>
      </c>
      <c r="Q1235" t="s">
        <v>8322</v>
      </c>
      <c r="R1235" t="s">
        <v>8323</v>
      </c>
      <c r="S1235" s="10">
        <f>(J1235/86400)+25569+(-5/24)</f>
        <v>42162.521215277775</v>
      </c>
      <c r="T1235" s="10">
        <f>(I1235/86400)+25569+(-5/24)</f>
        <v>42192.521215277775</v>
      </c>
    </row>
    <row r="1236" spans="1:20" ht="43.2" hidden="1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>(E1236/D1236)</f>
        <v>1.0900000000000001</v>
      </c>
      <c r="P1236">
        <f>(E1236/L1236)</f>
        <v>36.333333333333336</v>
      </c>
      <c r="Q1236" t="s">
        <v>8322</v>
      </c>
      <c r="R1236" t="s">
        <v>8323</v>
      </c>
      <c r="S1236" s="10">
        <f>(J1236/86400)+25569+(-5/24)</f>
        <v>41779.101701388885</v>
      </c>
      <c r="T1236" s="10">
        <f>(I1236/86400)+25569+(-5/24)</f>
        <v>41805.458333333328</v>
      </c>
    </row>
    <row r="1237" spans="1:20" ht="43.2" hidden="1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>(E1237/D1237)</f>
        <v>1.0900000000000001</v>
      </c>
      <c r="P1237">
        <f>(E1237/L1237)</f>
        <v>40.073529411764703</v>
      </c>
      <c r="Q1237" t="s">
        <v>8322</v>
      </c>
      <c r="R1237" t="s">
        <v>8323</v>
      </c>
      <c r="S1237" s="10">
        <f>(J1237/86400)+25569+(-5/24)</f>
        <v>41491.586446759255</v>
      </c>
      <c r="T1237" s="10">
        <f>(I1237/86400)+25569+(-5/24)</f>
        <v>41509.586446759255</v>
      </c>
    </row>
    <row r="1238" spans="1:20" ht="28.8" hidden="1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>(E1238/D1238)</f>
        <v>1.089324126984127</v>
      </c>
      <c r="P1238">
        <f>(E1238/L1238)</f>
        <v>56.344351395730705</v>
      </c>
      <c r="Q1238" t="s">
        <v>8325</v>
      </c>
      <c r="R1238" t="s">
        <v>8337</v>
      </c>
      <c r="S1238" s="10">
        <f>(J1238/86400)+25569+(-5/24)</f>
        <v>41709.255185185182</v>
      </c>
      <c r="T1238" s="10">
        <f>(I1238/86400)+25569+(-5/24)</f>
        <v>41768.666666666664</v>
      </c>
    </row>
    <row r="1239" spans="1:20" ht="43.2" hidden="1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>(E1239/D1239)</f>
        <v>1.0888888888888888</v>
      </c>
      <c r="P1239">
        <f>(E1239/L1239)</f>
        <v>75.384615384615387</v>
      </c>
      <c r="Q1239" t="s">
        <v>8319</v>
      </c>
      <c r="R1239" t="s">
        <v>8320</v>
      </c>
      <c r="S1239" s="10">
        <f>(J1239/86400)+25569+(-5/24)</f>
        <v>41381.88784722222</v>
      </c>
      <c r="T1239" s="10">
        <f>(I1239/86400)+25569+(-5/24)</f>
        <v>41400.999305555553</v>
      </c>
    </row>
    <row r="1240" spans="1:20" ht="43.2" hidden="1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>(E1240/D1240)</f>
        <v>1.0888</v>
      </c>
      <c r="P1240">
        <f>(E1240/L1240)</f>
        <v>75.611111111111114</v>
      </c>
      <c r="Q1240" t="s">
        <v>8319</v>
      </c>
      <c r="R1240" t="s">
        <v>8341</v>
      </c>
      <c r="S1240" s="10">
        <f>(J1240/86400)+25569+(-5/24)</f>
        <v>42093.651689814811</v>
      </c>
      <c r="T1240" s="10">
        <f>(I1240/86400)+25569+(-5/24)</f>
        <v>42125.374305555553</v>
      </c>
    </row>
    <row r="1241" spans="1:20" ht="43.2" hidden="1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>(E1241/D1241)</f>
        <v>1.0883333333333334</v>
      </c>
      <c r="P1241">
        <f>(E1241/L1241)</f>
        <v>94.637681159420296</v>
      </c>
      <c r="Q1241" t="s">
        <v>8322</v>
      </c>
      <c r="R1241" t="s">
        <v>8335</v>
      </c>
      <c r="S1241" s="10">
        <f>(J1241/86400)+25569+(-5/24)</f>
        <v>42417.822847222218</v>
      </c>
      <c r="T1241" s="10">
        <f>(I1241/86400)+25569+(-5/24)</f>
        <v>42477.781180555554</v>
      </c>
    </row>
    <row r="1242" spans="1:20" ht="57.6" hidden="1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>(E1242/D1242)</f>
        <v>1.0881428571428571</v>
      </c>
      <c r="P1242">
        <f>(E1242/L1242)</f>
        <v>65.102564102564102</v>
      </c>
      <c r="Q1242" t="s">
        <v>8322</v>
      </c>
      <c r="R1242" t="s">
        <v>8323</v>
      </c>
      <c r="S1242" s="10">
        <f>(J1242/86400)+25569+(-5/24)</f>
        <v>42466.399976851848</v>
      </c>
      <c r="T1242" s="10">
        <f>(I1242/86400)+25569+(-5/24)</f>
        <v>42496.399976851848</v>
      </c>
    </row>
    <row r="1243" spans="1:20" ht="28.8" hidden="1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>(E1243/D1243)</f>
        <v>1.0880768571428572</v>
      </c>
      <c r="P1243">
        <f>(E1243/L1243)</f>
        <v>66.346149825783982</v>
      </c>
      <c r="Q1243" t="s">
        <v>8325</v>
      </c>
      <c r="R1243" t="s">
        <v>8339</v>
      </c>
      <c r="S1243" s="10">
        <f>(J1243/86400)+25569+(-5/24)</f>
        <v>42229.611840277772</v>
      </c>
      <c r="T1243" s="10">
        <f>(I1243/86400)+25569+(-5/24)</f>
        <v>42262.610416666663</v>
      </c>
    </row>
    <row r="1244" spans="1:20" ht="43.2" hidden="1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>(E1244/D1244)</f>
        <v>1.0880000000000001</v>
      </c>
      <c r="P1244">
        <f>(E1244/L1244)</f>
        <v>26.536585365853657</v>
      </c>
      <c r="Q1244" t="s">
        <v>8322</v>
      </c>
      <c r="R1244" t="s">
        <v>8323</v>
      </c>
      <c r="S1244" s="10">
        <f>(J1244/86400)+25569+(-5/24)</f>
        <v>42135.602361111109</v>
      </c>
      <c r="T1244" s="10">
        <f>(I1244/86400)+25569+(-5/24)</f>
        <v>42165.602361111109</v>
      </c>
    </row>
    <row r="1245" spans="1:20" ht="28.8" hidden="1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>(E1245/D1245)</f>
        <v>1.0878684000000001</v>
      </c>
      <c r="P1245">
        <f>(E1245/L1245)</f>
        <v>88.588631921824103</v>
      </c>
      <c r="Q1245" t="s">
        <v>8322</v>
      </c>
      <c r="R1245" t="s">
        <v>8335</v>
      </c>
      <c r="S1245" s="10">
        <f>(J1245/86400)+25569+(-5/24)</f>
        <v>41368.351956018516</v>
      </c>
      <c r="T1245" s="10">
        <f>(I1245/86400)+25569+(-5/24)</f>
        <v>41398.351956018516</v>
      </c>
    </row>
    <row r="1246" spans="1:20" ht="28.8" hidden="1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>(E1246/D1246)</f>
        <v>1.0874999999999999</v>
      </c>
      <c r="P1246">
        <f>(E1246/L1246)</f>
        <v>31.071428571428573</v>
      </c>
      <c r="Q1246" t="s">
        <v>8319</v>
      </c>
      <c r="R1246" t="s">
        <v>8320</v>
      </c>
      <c r="S1246" s="10">
        <f>(J1246/86400)+25569+(-5/24)</f>
        <v>41619.789976851847</v>
      </c>
      <c r="T1246" s="10">
        <f>(I1246/86400)+25569+(-5/24)</f>
        <v>41628.988888888889</v>
      </c>
    </row>
    <row r="1247" spans="1:20" ht="43.2" hidden="1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>(E1247/D1247)</f>
        <v>1.0874999999999999</v>
      </c>
      <c r="P1247">
        <f>(E1247/L1247)</f>
        <v>63.970588235294116</v>
      </c>
      <c r="Q1247" t="s">
        <v>8330</v>
      </c>
      <c r="R1247" t="s">
        <v>8331</v>
      </c>
      <c r="S1247" s="10">
        <f>(J1247/86400)+25569+(-5/24)</f>
        <v>42710.668634259258</v>
      </c>
      <c r="T1247" s="10">
        <f>(I1247/86400)+25569+(-5/24)</f>
        <v>42742.666666666664</v>
      </c>
    </row>
    <row r="1248" spans="1:20" ht="57.6" hidden="1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>(E1248/D1248)</f>
        <v>1.0874800874800874</v>
      </c>
      <c r="P1248">
        <f>(E1248/L1248)</f>
        <v>40.547315436241611</v>
      </c>
      <c r="Q1248" t="s">
        <v>8319</v>
      </c>
      <c r="R1248" t="s">
        <v>8320</v>
      </c>
      <c r="S1248" s="10">
        <f>(J1248/86400)+25569+(-5/24)</f>
        <v>40832.9921412037</v>
      </c>
      <c r="T1248" s="10">
        <f>(I1248/86400)+25569+(-5/24)</f>
        <v>40893.033807870372</v>
      </c>
    </row>
    <row r="1249" spans="1:20" ht="43.2" hidden="1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>(E1249/D1249)</f>
        <v>1.0871389999999999</v>
      </c>
      <c r="P1249">
        <f>(E1249/L1249)</f>
        <v>92.130423728813554</v>
      </c>
      <c r="Q1249" t="s">
        <v>8322</v>
      </c>
      <c r="R1249" t="s">
        <v>8335</v>
      </c>
      <c r="S1249" s="10">
        <f>(J1249/86400)+25569+(-5/24)</f>
        <v>41610.586087962962</v>
      </c>
      <c r="T1249" s="10">
        <f>(I1249/86400)+25569+(-5/24)</f>
        <v>41637.124305555553</v>
      </c>
    </row>
    <row r="1250" spans="1:20" ht="57.6" hidden="1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>(E1250/D1250)</f>
        <v>1.0870406189555126</v>
      </c>
      <c r="P1250">
        <f>(E1250/L1250)</f>
        <v>34.408163265306122</v>
      </c>
      <c r="Q1250" t="s">
        <v>8322</v>
      </c>
      <c r="R1250" t="s">
        <v>8323</v>
      </c>
      <c r="S1250" s="10">
        <f>(J1250/86400)+25569+(-5/24)</f>
        <v>42511.53361111111</v>
      </c>
      <c r="T1250" s="10">
        <f>(I1250/86400)+25569+(-5/24)</f>
        <v>42523.708333333336</v>
      </c>
    </row>
    <row r="1251" spans="1:20" ht="43.2" hidden="1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>(E1251/D1251)</f>
        <v>1.0867285714285715</v>
      </c>
      <c r="P1251">
        <f>(E1251/L1251)</f>
        <v>29.258076923076924</v>
      </c>
      <c r="Q1251" t="s">
        <v>8322</v>
      </c>
      <c r="R1251" t="s">
        <v>8323</v>
      </c>
      <c r="S1251" s="10">
        <f>(J1251/86400)+25569+(-5/24)</f>
        <v>42492.508900462963</v>
      </c>
      <c r="T1251" s="10">
        <f>(I1251/86400)+25569+(-5/24)</f>
        <v>42522.508900462963</v>
      </c>
    </row>
    <row r="1252" spans="1:20" ht="57.6" hidden="1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>(E1252/D1252)</f>
        <v>1.0866</v>
      </c>
      <c r="P1252">
        <f>(E1252/L1252)</f>
        <v>61.044943820224717</v>
      </c>
      <c r="Q1252" t="s">
        <v>8319</v>
      </c>
      <c r="R1252" t="s">
        <v>8336</v>
      </c>
      <c r="S1252" s="10">
        <f>(J1252/86400)+25569+(-5/24)</f>
        <v>41696.608796296292</v>
      </c>
      <c r="T1252" s="10">
        <f>(I1252/86400)+25569+(-5/24)</f>
        <v>41731.567129629628</v>
      </c>
    </row>
    <row r="1253" spans="1:20" ht="43.2" hidden="1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>(E1253/D1253)</f>
        <v>1.0865882352941176</v>
      </c>
      <c r="P1253">
        <f>(E1253/L1253)</f>
        <v>159.24137931034483</v>
      </c>
      <c r="Q1253" t="s">
        <v>8330</v>
      </c>
      <c r="R1253" t="s">
        <v>8331</v>
      </c>
      <c r="S1253" s="10">
        <f>(J1253/86400)+25569+(-5/24)</f>
        <v>42619.258009259262</v>
      </c>
      <c r="T1253" s="10">
        <f>(I1253/86400)+25569+(-5/24)</f>
        <v>42649.374999999993</v>
      </c>
    </row>
    <row r="1254" spans="1:20" ht="43.2" hidden="1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>(E1254/D1254)</f>
        <v>1.0864893617021276</v>
      </c>
      <c r="P1254">
        <f>(E1254/L1254)</f>
        <v>99.15533980582525</v>
      </c>
      <c r="Q1254" t="s">
        <v>8319</v>
      </c>
      <c r="R1254" t="s">
        <v>8320</v>
      </c>
      <c r="S1254" s="10">
        <f>(J1254/86400)+25569+(-5/24)</f>
        <v>42445.614722222221</v>
      </c>
      <c r="T1254" s="10">
        <f>(I1254/86400)+25569+(-5/24)</f>
        <v>42475.791666666664</v>
      </c>
    </row>
    <row r="1255" spans="1:20" ht="43.2" hidden="1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>(E1255/D1255)</f>
        <v>1.0861819426615318</v>
      </c>
      <c r="P1255">
        <f>(E1255/L1255)</f>
        <v>103.52394779771615</v>
      </c>
      <c r="Q1255" t="s">
        <v>8325</v>
      </c>
      <c r="R1255" t="s">
        <v>8337</v>
      </c>
      <c r="S1255" s="10">
        <f>(J1255/86400)+25569+(-5/24)</f>
        <v>42297.583553240744</v>
      </c>
      <c r="T1255" s="10">
        <f>(I1255/86400)+25569+(-5/24)</f>
        <v>42327.625219907401</v>
      </c>
    </row>
    <row r="1256" spans="1:20" ht="43.2" hidden="1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(E1256/D1256)</f>
        <v>1.0860666666666667</v>
      </c>
      <c r="P1256">
        <f>(E1256/L1256)</f>
        <v>139.23931623931625</v>
      </c>
      <c r="Q1256" t="s">
        <v>8322</v>
      </c>
      <c r="R1256" t="s">
        <v>8323</v>
      </c>
      <c r="S1256" s="10">
        <f>(J1256/86400)+25569+(-5/24)</f>
        <v>42780.617372685178</v>
      </c>
      <c r="T1256" s="10">
        <f>(I1256/86400)+25569+(-5/24)</f>
        <v>42810.575706018521</v>
      </c>
    </row>
    <row r="1257" spans="1:20" ht="43.2" hidden="1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>(E1257/D1257)</f>
        <v>1.0860000000000001</v>
      </c>
      <c r="P1257">
        <f>(E1257/L1257)</f>
        <v>53.409836065573771</v>
      </c>
      <c r="Q1257" t="s">
        <v>8333</v>
      </c>
      <c r="R1257" t="s">
        <v>8334</v>
      </c>
      <c r="S1257" s="10">
        <f>(J1257/86400)+25569+(-5/24)</f>
        <v>42485.54619212963</v>
      </c>
      <c r="T1257" s="10">
        <f>(I1257/86400)+25569+(-5/24)</f>
        <v>42515.54619212963</v>
      </c>
    </row>
    <row r="1258" spans="1:20" ht="57.6" hidden="1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>(E1258/D1258)</f>
        <v>1.0860000000000001</v>
      </c>
      <c r="P1258">
        <f>(E1258/L1258)</f>
        <v>54.3</v>
      </c>
      <c r="Q1258" t="s">
        <v>8322</v>
      </c>
      <c r="R1258" t="s">
        <v>8323</v>
      </c>
      <c r="S1258" s="10">
        <f>(J1258/86400)+25569+(-5/24)</f>
        <v>41931.474606481475</v>
      </c>
      <c r="T1258" s="10">
        <f>(I1258/86400)+25569+(-5/24)</f>
        <v>41961.516273148147</v>
      </c>
    </row>
    <row r="1259" spans="1:20" ht="28.8" hidden="1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>(E1259/D1259)</f>
        <v>1.0857142857142856</v>
      </c>
      <c r="P1259">
        <f>(E1259/L1259)</f>
        <v>44.186046511627907</v>
      </c>
      <c r="Q1259" t="s">
        <v>8322</v>
      </c>
      <c r="R1259" t="s">
        <v>8323</v>
      </c>
      <c r="S1259" s="10">
        <f>(J1259/86400)+25569+(-5/24)</f>
        <v>42086.406608796293</v>
      </c>
      <c r="T1259" s="10">
        <f>(I1259/86400)+25569+(-5/24)</f>
        <v>42117.082638888889</v>
      </c>
    </row>
    <row r="1260" spans="1:20" ht="43.2" hidden="1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>(E1260/D1260)</f>
        <v>1.0854949999999999</v>
      </c>
      <c r="P1260">
        <f>(E1260/L1260)</f>
        <v>30.152638888888887</v>
      </c>
      <c r="Q1260" t="s">
        <v>8322</v>
      </c>
      <c r="R1260" t="s">
        <v>8323</v>
      </c>
      <c r="S1260" s="10">
        <f>(J1260/86400)+25569+(-5/24)</f>
        <v>41820.737280092588</v>
      </c>
      <c r="T1260" s="10">
        <f>(I1260/86400)+25569+(-5/24)</f>
        <v>41850.737280092588</v>
      </c>
    </row>
    <row r="1261" spans="1:20" ht="28.8" hidden="1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>(E1261/D1261)</f>
        <v>1.085175</v>
      </c>
      <c r="P1261">
        <f>(E1261/L1261)</f>
        <v>28.937999999999999</v>
      </c>
      <c r="Q1261" t="s">
        <v>8328</v>
      </c>
      <c r="R1261" t="s">
        <v>8329</v>
      </c>
      <c r="S1261" s="10">
        <f>(J1261/86400)+25569+(-5/24)</f>
        <v>41344.454525462963</v>
      </c>
      <c r="T1261" s="10">
        <f>(I1261/86400)+25569+(-5/24)</f>
        <v>41374.454525462963</v>
      </c>
    </row>
    <row r="1262" spans="1:20" ht="43.2" hidden="1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>(E1262/D1262)</f>
        <v>1.0851428571428572</v>
      </c>
      <c r="P1262">
        <f>(E1262/L1262)</f>
        <v>75.959999999999994</v>
      </c>
      <c r="Q1262" t="s">
        <v>8322</v>
      </c>
      <c r="R1262" t="s">
        <v>8343</v>
      </c>
      <c r="S1262" s="10">
        <f>(J1262/86400)+25569+(-5/24)</f>
        <v>41954.642534722218</v>
      </c>
      <c r="T1262" s="10">
        <f>(I1262/86400)+25569+(-5/24)</f>
        <v>41974.642534722218</v>
      </c>
    </row>
    <row r="1263" spans="1:20" ht="28.8" hidden="1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>(E1263/D1263)</f>
        <v>1.0850614285714286</v>
      </c>
      <c r="P1263">
        <f>(E1263/L1263)</f>
        <v>73.032980769230775</v>
      </c>
      <c r="Q1263" t="s">
        <v>8322</v>
      </c>
      <c r="R1263" t="s">
        <v>8335</v>
      </c>
      <c r="S1263" s="10">
        <f>(J1263/86400)+25569+(-5/24)</f>
        <v>41239.627916666665</v>
      </c>
      <c r="T1263" s="10">
        <f>(I1263/86400)+25569+(-5/24)</f>
        <v>41269.627916666665</v>
      </c>
    </row>
    <row r="1264" spans="1:20" ht="43.2" hidden="1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>(E1264/D1264)</f>
        <v>1.085</v>
      </c>
      <c r="P1264">
        <f>(E1264/L1264)</f>
        <v>81.375</v>
      </c>
      <c r="Q1264" t="s">
        <v>8322</v>
      </c>
      <c r="R1264" t="s">
        <v>8323</v>
      </c>
      <c r="S1264" s="10">
        <f>(J1264/86400)+25569+(-5/24)</f>
        <v>42499.83321759259</v>
      </c>
      <c r="T1264" s="10">
        <f>(I1264/86400)+25569+(-5/24)</f>
        <v>42527.083333333336</v>
      </c>
    </row>
    <row r="1265" spans="1:20" ht="43.2" hidden="1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>(E1265/D1265)</f>
        <v>1.085</v>
      </c>
      <c r="P1265">
        <f>(E1265/L1265)</f>
        <v>135.625</v>
      </c>
      <c r="Q1265" t="s">
        <v>8322</v>
      </c>
      <c r="R1265" t="s">
        <v>8323</v>
      </c>
      <c r="S1265" s="10">
        <f>(J1265/86400)+25569+(-5/24)</f>
        <v>42418.217650462961</v>
      </c>
      <c r="T1265" s="10">
        <f>(I1265/86400)+25569+(-5/24)</f>
        <v>42478.175983796296</v>
      </c>
    </row>
    <row r="1266" spans="1:20" hidden="1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>(E1266/D1266)</f>
        <v>1.0849703703703704</v>
      </c>
      <c r="P1266">
        <f>(E1266/L1266)</f>
        <v>61.029583333333335</v>
      </c>
      <c r="Q1266" t="s">
        <v>8319</v>
      </c>
      <c r="R1266" t="s">
        <v>8332</v>
      </c>
      <c r="S1266" s="10">
        <f>(J1266/86400)+25569+(-5/24)</f>
        <v>42514.458622685182</v>
      </c>
      <c r="T1266" s="10">
        <f>(I1266/86400)+25569+(-5/24)</f>
        <v>42544.458622685182</v>
      </c>
    </row>
    <row r="1267" spans="1:20" ht="43.2" hidden="1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>(E1267/D1267)</f>
        <v>1.0846283333333333</v>
      </c>
      <c r="P1267">
        <f>(E1267/L1267)</f>
        <v>60.820280373831778</v>
      </c>
      <c r="Q1267" t="s">
        <v>8317</v>
      </c>
      <c r="R1267" t="s">
        <v>8318</v>
      </c>
      <c r="S1267" s="10">
        <f>(J1267/86400)+25569+(-5/24)</f>
        <v>42381.590532407405</v>
      </c>
      <c r="T1267" s="10">
        <f>(I1267/86400)+25569+(-5/24)</f>
        <v>42411.999305555553</v>
      </c>
    </row>
    <row r="1268" spans="1:20" ht="43.2" hidden="1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>(E1268/D1268)</f>
        <v>1.0843750000000001</v>
      </c>
      <c r="P1268">
        <f>(E1268/L1268)</f>
        <v>46.891891891891895</v>
      </c>
      <c r="Q1268" t="s">
        <v>8322</v>
      </c>
      <c r="R1268" t="s">
        <v>8323</v>
      </c>
      <c r="S1268" s="10">
        <f>(J1268/86400)+25569+(-5/24)</f>
        <v>42115.68131944444</v>
      </c>
      <c r="T1268" s="10">
        <f>(I1268/86400)+25569+(-5/24)</f>
        <v>42150.906249999993</v>
      </c>
    </row>
    <row r="1269" spans="1:20" ht="43.2" hidden="1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>(E1269/D1269)</f>
        <v>1.0842485875706214</v>
      </c>
      <c r="P1269">
        <f>(E1269/L1269)</f>
        <v>149.46417445482865</v>
      </c>
      <c r="Q1269" t="s">
        <v>8328</v>
      </c>
      <c r="R1269" t="s">
        <v>8329</v>
      </c>
      <c r="S1269" s="10">
        <f>(J1269/86400)+25569+(-5/24)</f>
        <v>41290.390150462961</v>
      </c>
      <c r="T1269" s="10">
        <f>(I1269/86400)+25569+(-5/24)</f>
        <v>41320.390150462961</v>
      </c>
    </row>
    <row r="1270" spans="1:20" ht="43.2" hidden="1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>(E1270/D1270)</f>
        <v>1.084090909090909</v>
      </c>
      <c r="P1270">
        <f>(E1270/L1270)</f>
        <v>58.170731707317074</v>
      </c>
      <c r="Q1270" t="s">
        <v>8325</v>
      </c>
      <c r="R1270" t="s">
        <v>8326</v>
      </c>
      <c r="S1270" s="10">
        <f>(J1270/86400)+25569+(-5/24)</f>
        <v>41207.801863425928</v>
      </c>
      <c r="T1270" s="10">
        <f>(I1270/86400)+25569+(-5/24)</f>
        <v>41227.791666666664</v>
      </c>
    </row>
    <row r="1271" spans="1:20" ht="43.2" hidden="1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>(E1271/D1271)</f>
        <v>1.0840000000000001</v>
      </c>
      <c r="P1271">
        <f>(E1271/L1271)</f>
        <v>54.2</v>
      </c>
      <c r="Q1271" t="s">
        <v>8319</v>
      </c>
      <c r="R1271" t="s">
        <v>8336</v>
      </c>
      <c r="S1271" s="10">
        <f>(J1271/86400)+25569+(-5/24)</f>
        <v>41773.724201388883</v>
      </c>
      <c r="T1271" s="10">
        <f>(I1271/86400)+25569+(-5/24)</f>
        <v>41810.999305555553</v>
      </c>
    </row>
    <row r="1272" spans="1:20" ht="43.2" hidden="1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>(E1272/D1272)</f>
        <v>1.08395</v>
      </c>
      <c r="P1272">
        <f>(E1272/L1272)</f>
        <v>65.298192771084331</v>
      </c>
      <c r="Q1272" t="s">
        <v>8325</v>
      </c>
      <c r="R1272" t="s">
        <v>8337</v>
      </c>
      <c r="S1272" s="10">
        <f>(J1272/86400)+25569+(-5/24)</f>
        <v>41192.823680555557</v>
      </c>
      <c r="T1272" s="10">
        <f>(I1272/86400)+25569+(-5/24)</f>
        <v>41222.865347222221</v>
      </c>
    </row>
    <row r="1273" spans="1:20" ht="43.2" hidden="1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>(E1273/D1273)</f>
        <v>1.0833333333333333</v>
      </c>
      <c r="P1273">
        <f>(E1273/L1273)</f>
        <v>81.25</v>
      </c>
      <c r="Q1273" t="s">
        <v>8322</v>
      </c>
      <c r="R1273" t="s">
        <v>8323</v>
      </c>
      <c r="S1273" s="10">
        <f>(J1273/86400)+25569+(-5/24)</f>
        <v>42039.176238425927</v>
      </c>
      <c r="T1273" s="10">
        <f>(I1273/86400)+25569+(-5/24)</f>
        <v>42052.374999999993</v>
      </c>
    </row>
    <row r="1274" spans="1:20" ht="43.2" hidden="1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>(E1274/D1274)</f>
        <v>1.0833333333333333</v>
      </c>
      <c r="P1274">
        <f>(E1274/L1274)</f>
        <v>70.652173913043484</v>
      </c>
      <c r="Q1274" t="s">
        <v>8319</v>
      </c>
      <c r="R1274" t="s">
        <v>8336</v>
      </c>
      <c r="S1274" s="10">
        <f>(J1274/86400)+25569+(-5/24)</f>
        <v>41731.624791666662</v>
      </c>
      <c r="T1274" s="10">
        <f>(I1274/86400)+25569+(-5/24)</f>
        <v>41763.082638888889</v>
      </c>
    </row>
    <row r="1275" spans="1:20" hidden="1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>(E1275/D1275)</f>
        <v>1.0825925925925926</v>
      </c>
      <c r="P1275">
        <f>(E1275/L1275)</f>
        <v>83.51428571428572</v>
      </c>
      <c r="Q1275" t="s">
        <v>8322</v>
      </c>
      <c r="R1275" t="s">
        <v>8323</v>
      </c>
      <c r="S1275" s="10">
        <f>(J1275/86400)+25569+(-5/24)</f>
        <v>42267.919363425921</v>
      </c>
      <c r="T1275" s="10">
        <f>(I1275/86400)+25569+(-5/24)</f>
        <v>42287.874999999993</v>
      </c>
    </row>
    <row r="1276" spans="1:20" ht="43.2" hidden="1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>(E1276/D1276)</f>
        <v>1.0825</v>
      </c>
      <c r="P1276">
        <f>(E1276/L1276)</f>
        <v>30.928571428571427</v>
      </c>
      <c r="Q1276" t="s">
        <v>8322</v>
      </c>
      <c r="R1276" t="s">
        <v>8323</v>
      </c>
      <c r="S1276" s="10">
        <f>(J1276/86400)+25569+(-5/24)</f>
        <v>41785.499374999999</v>
      </c>
      <c r="T1276" s="10">
        <f>(I1276/86400)+25569+(-5/24)</f>
        <v>41815.499374999999</v>
      </c>
    </row>
    <row r="1277" spans="1:20" ht="43.2" hidden="1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>(E1277/D1277)</f>
        <v>1.082492</v>
      </c>
      <c r="P1277">
        <f>(E1277/L1277)</f>
        <v>48.325535714285714</v>
      </c>
      <c r="Q1277" t="s">
        <v>8319</v>
      </c>
      <c r="R1277" t="s">
        <v>8320</v>
      </c>
      <c r="S1277" s="10">
        <f>(J1277/86400)+25569+(-5/24)</f>
        <v>40637.884641203702</v>
      </c>
      <c r="T1277" s="10">
        <f>(I1277/86400)+25569+(-5/24)</f>
        <v>40667.884641203702</v>
      </c>
    </row>
    <row r="1278" spans="1:20" ht="28.8" hidden="1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>(E1278/D1278)</f>
        <v>1.0823529411764705</v>
      </c>
      <c r="P1278">
        <f>(E1278/L1278)</f>
        <v>34.074074074074076</v>
      </c>
      <c r="Q1278" t="s">
        <v>8319</v>
      </c>
      <c r="R1278" t="s">
        <v>8320</v>
      </c>
      <c r="S1278" s="10">
        <f>(J1278/86400)+25569+(-5/24)</f>
        <v>41151.499988425923</v>
      </c>
      <c r="T1278" s="10">
        <f>(I1278/86400)+25569+(-5/24)</f>
        <v>41176.957638888889</v>
      </c>
    </row>
    <row r="1279" spans="1:20" ht="43.2" hidden="1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>(E1279/D1279)</f>
        <v>1.0821333333333334</v>
      </c>
      <c r="P1279">
        <f>(E1279/L1279)</f>
        <v>90.177777777777777</v>
      </c>
      <c r="Q1279" t="s">
        <v>8315</v>
      </c>
      <c r="R1279" t="s">
        <v>8316</v>
      </c>
      <c r="S1279" s="10">
        <f>(J1279/86400)+25569+(-5/24)</f>
        <v>42138.475856481477</v>
      </c>
      <c r="T1279" s="10">
        <f>(I1279/86400)+25569+(-5/24)</f>
        <v>42168.475856481477</v>
      </c>
    </row>
    <row r="1280" spans="1:20" ht="43.2" hidden="1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>(E1280/D1280)</f>
        <v>1.0820000000000001</v>
      </c>
      <c r="P1280">
        <f>(E1280/L1280)</f>
        <v>47.456140350877192</v>
      </c>
      <c r="Q1280" t="s">
        <v>8322</v>
      </c>
      <c r="R1280" t="s">
        <v>8323</v>
      </c>
      <c r="S1280" s="10">
        <f>(J1280/86400)+25569+(-5/24)</f>
        <v>41758.931296296294</v>
      </c>
      <c r="T1280" s="10">
        <f>(I1280/86400)+25569+(-5/24)</f>
        <v>41790.957638888889</v>
      </c>
    </row>
    <row r="1281" spans="1:20" ht="43.2" hidden="1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>(E1281/D1281)</f>
        <v>1.0820000000000001</v>
      </c>
      <c r="P1281">
        <f>(E1281/L1281)</f>
        <v>43.28</v>
      </c>
      <c r="Q1281" t="s">
        <v>8322</v>
      </c>
      <c r="R1281" t="s">
        <v>8323</v>
      </c>
      <c r="S1281" s="10">
        <f>(J1281/86400)+25569+(-5/24)</f>
        <v>42016.624131944445</v>
      </c>
      <c r="T1281" s="10">
        <f>(I1281/86400)+25569+(-5/24)</f>
        <v>42040.305555555555</v>
      </c>
    </row>
    <row r="1282" spans="1:20" ht="28.8" hidden="1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>(E1282/D1282)</f>
        <v>1.0820000000000001</v>
      </c>
      <c r="P1282">
        <f>(E1282/L1282)</f>
        <v>94.912280701754383</v>
      </c>
      <c r="Q1282" t="s">
        <v>8322</v>
      </c>
      <c r="R1282" t="s">
        <v>8343</v>
      </c>
      <c r="S1282" s="10">
        <f>(J1282/86400)+25569+(-5/24)</f>
        <v>42655.796840277777</v>
      </c>
      <c r="T1282" s="10">
        <f>(I1282/86400)+25569+(-5/24)</f>
        <v>42688.880555555552</v>
      </c>
    </row>
    <row r="1283" spans="1:20" ht="43.2" hidden="1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>(E1283/D1283)</f>
        <v>1.0813333333333333</v>
      </c>
      <c r="P1283">
        <f>(E1283/L1283)</f>
        <v>46.609195402298852</v>
      </c>
      <c r="Q1283" t="s">
        <v>8322</v>
      </c>
      <c r="R1283" t="s">
        <v>8323</v>
      </c>
      <c r="S1283" s="10">
        <f>(J1283/86400)+25569+(-5/24)</f>
        <v>41883.848414351851</v>
      </c>
      <c r="T1283" s="10">
        <f>(I1283/86400)+25569+(-5/24)</f>
        <v>41902.875</v>
      </c>
    </row>
    <row r="1284" spans="1:20" ht="43.2" hidden="1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>(E1284/D1284)</f>
        <v>1.0811999999999999</v>
      </c>
      <c r="P1284">
        <f>(E1284/L1284)</f>
        <v>37.197247706422019</v>
      </c>
      <c r="Q1284" t="s">
        <v>8317</v>
      </c>
      <c r="R1284" t="s">
        <v>8318</v>
      </c>
      <c r="S1284" s="10">
        <f>(J1284/86400)+25569+(-5/24)</f>
        <v>42452.458437499998</v>
      </c>
      <c r="T1284" s="10">
        <f>(I1284/86400)+25569+(-5/24)</f>
        <v>42482.791666666664</v>
      </c>
    </row>
    <row r="1285" spans="1:20" ht="43.2" hidden="1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>(E1285/D1285)</f>
        <v>1.0808333333333333</v>
      </c>
      <c r="P1285">
        <f>(E1285/L1285)</f>
        <v>72.865168539325836</v>
      </c>
      <c r="Q1285" t="s">
        <v>8325</v>
      </c>
      <c r="R1285" t="s">
        <v>8337</v>
      </c>
      <c r="S1285" s="10">
        <f>(J1285/86400)+25569+(-5/24)</f>
        <v>42093.551712962959</v>
      </c>
      <c r="T1285" s="10">
        <f>(I1285/86400)+25569+(-5/24)</f>
        <v>42123.551712962959</v>
      </c>
    </row>
    <row r="1286" spans="1:20" ht="43.2" hidden="1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>(E1286/D1286)</f>
        <v>1.0804450000000001</v>
      </c>
      <c r="P1286">
        <f>(E1286/L1286)</f>
        <v>58.719836956521746</v>
      </c>
      <c r="Q1286" t="s">
        <v>8325</v>
      </c>
      <c r="R1286" t="s">
        <v>8337</v>
      </c>
      <c r="S1286" s="10">
        <f>(J1286/86400)+25569+(-5/24)</f>
        <v>40990.700925925921</v>
      </c>
      <c r="T1286" s="10">
        <f>(I1286/86400)+25569+(-5/24)</f>
        <v>41026.688888888886</v>
      </c>
    </row>
    <row r="1287" spans="1:20" ht="43.2" hidden="1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>(E1287/D1287)</f>
        <v>1.08</v>
      </c>
      <c r="P1287">
        <f>(E1287/L1287)</f>
        <v>33.75</v>
      </c>
      <c r="Q1287" t="s">
        <v>8319</v>
      </c>
      <c r="R1287" t="s">
        <v>8327</v>
      </c>
      <c r="S1287" s="10">
        <f>(J1287/86400)+25569+(-5/24)</f>
        <v>42005.813738425924</v>
      </c>
      <c r="T1287" s="10">
        <f>(I1287/86400)+25569+(-5/24)</f>
        <v>42035.813738425924</v>
      </c>
    </row>
    <row r="1288" spans="1:20" ht="43.2" hidden="1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>(E1288/D1288)</f>
        <v>1.08</v>
      </c>
      <c r="P1288">
        <f>(E1288/L1288)</f>
        <v>462.85714285714283</v>
      </c>
      <c r="Q1288" t="s">
        <v>8330</v>
      </c>
      <c r="R1288" t="s">
        <v>8331</v>
      </c>
      <c r="S1288" s="10">
        <f>(J1288/86400)+25569+(-5/24)</f>
        <v>42420.541296296295</v>
      </c>
      <c r="T1288" s="10">
        <f>(I1288/86400)+25569+(-5/24)</f>
        <v>42450.499629629623</v>
      </c>
    </row>
    <row r="1289" spans="1:20" ht="43.2" hidden="1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>(E1289/D1289)</f>
        <v>1.08</v>
      </c>
      <c r="P1289">
        <f>(E1289/L1289)</f>
        <v>90</v>
      </c>
      <c r="Q1289" t="s">
        <v>8333</v>
      </c>
      <c r="R1289" t="s">
        <v>8334</v>
      </c>
      <c r="S1289" s="10">
        <f>(J1289/86400)+25569+(-5/24)</f>
        <v>41942.934201388889</v>
      </c>
      <c r="T1289" s="10">
        <f>(I1289/86400)+25569+(-5/24)</f>
        <v>41972.975868055553</v>
      </c>
    </row>
    <row r="1290" spans="1:20" ht="43.2" hidden="1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>(E1290/D1290)</f>
        <v>1.08</v>
      </c>
      <c r="P1290">
        <f>(E1290/L1290)</f>
        <v>72.972972972972968</v>
      </c>
      <c r="Q1290" t="s">
        <v>8322</v>
      </c>
      <c r="R1290" t="s">
        <v>8343</v>
      </c>
      <c r="S1290" s="10">
        <f>(J1290/86400)+25569+(-5/24)</f>
        <v>41775.427824074075</v>
      </c>
      <c r="T1290" s="10">
        <f>(I1290/86400)+25569+(-5/24)</f>
        <v>41805.427824074075</v>
      </c>
    </row>
    <row r="1291" spans="1:20" ht="43.2" hidden="1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>(E1291/D1291)</f>
        <v>1.08</v>
      </c>
      <c r="P1291">
        <f>(E1291/L1291)</f>
        <v>33.75</v>
      </c>
      <c r="Q1291" t="s">
        <v>8322</v>
      </c>
      <c r="R1291" t="s">
        <v>8323</v>
      </c>
      <c r="S1291" s="10">
        <f>(J1291/86400)+25569+(-5/24)</f>
        <v>42788.356874999998</v>
      </c>
      <c r="T1291" s="10">
        <f>(I1291/86400)+25569+(-5/24)</f>
        <v>42818.315208333333</v>
      </c>
    </row>
    <row r="1292" spans="1:20" ht="43.2" hidden="1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>(E1292/D1292)</f>
        <v>1.08</v>
      </c>
      <c r="P1292">
        <f>(E1292/L1292)</f>
        <v>33.75</v>
      </c>
      <c r="Q1292" t="s">
        <v>8322</v>
      </c>
      <c r="R1292" t="s">
        <v>8323</v>
      </c>
      <c r="S1292" s="10">
        <f>(J1292/86400)+25569+(-5/24)</f>
        <v>41990.377152777779</v>
      </c>
      <c r="T1292" s="10">
        <f>(I1292/86400)+25569+(-5/24)</f>
        <v>42035.377152777779</v>
      </c>
    </row>
    <row r="1293" spans="1:20" ht="43.2" hidden="1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>(E1293/D1293)</f>
        <v>1.08</v>
      </c>
      <c r="P1293">
        <f>(E1293/L1293)</f>
        <v>72</v>
      </c>
      <c r="Q1293" t="s">
        <v>8322</v>
      </c>
      <c r="R1293" t="s">
        <v>8323</v>
      </c>
      <c r="S1293" s="10">
        <f>(J1293/86400)+25569+(-5/24)</f>
        <v>42479.2575</v>
      </c>
      <c r="T1293" s="10">
        <f>(I1293/86400)+25569+(-5/24)</f>
        <v>42500.2575</v>
      </c>
    </row>
    <row r="1294" spans="1:20" ht="43.2" hidden="1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>(E1294/D1294)</f>
        <v>1.08</v>
      </c>
      <c r="P1294">
        <f>(E1294/L1294)</f>
        <v>38.571428571428569</v>
      </c>
      <c r="Q1294" t="s">
        <v>8322</v>
      </c>
      <c r="R1294" t="s">
        <v>8323</v>
      </c>
      <c r="S1294" s="10">
        <f>(J1294/86400)+25569+(-5/24)</f>
        <v>42571.417858796289</v>
      </c>
      <c r="T1294" s="10">
        <f>(I1294/86400)+25569+(-5/24)</f>
        <v>42583.361805555549</v>
      </c>
    </row>
    <row r="1295" spans="1:20" ht="43.2" hidden="1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>(E1295/D1295)</f>
        <v>1.0794999999999999</v>
      </c>
      <c r="P1295">
        <f>(E1295/L1295)</f>
        <v>56.815789473684212</v>
      </c>
      <c r="Q1295" t="s">
        <v>8325</v>
      </c>
      <c r="R1295" t="s">
        <v>8339</v>
      </c>
      <c r="S1295" s="10">
        <f>(J1295/86400)+25569+(-5/24)</f>
        <v>42033.308564814812</v>
      </c>
      <c r="T1295" s="10">
        <f>(I1295/86400)+25569+(-5/24)</f>
        <v>42064.291666666664</v>
      </c>
    </row>
    <row r="1296" spans="1:20" ht="43.2" hidden="1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>(E1296/D1296)</f>
        <v>1.0791999999999999</v>
      </c>
      <c r="P1296">
        <f>(E1296/L1296)</f>
        <v>154.17142857142858</v>
      </c>
      <c r="Q1296" t="s">
        <v>8315</v>
      </c>
      <c r="R1296" t="s">
        <v>8316</v>
      </c>
      <c r="S1296" s="10">
        <f>(J1296/86400)+25569+(-5/24)</f>
        <v>42705.556180555555</v>
      </c>
      <c r="T1296" s="10">
        <f>(I1296/86400)+25569+(-5/24)</f>
        <v>42735.556180555555</v>
      </c>
    </row>
    <row r="1297" spans="1:20" ht="43.2" hidden="1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>(E1297/D1297)</f>
        <v>1.0791200000000001</v>
      </c>
      <c r="P1297">
        <f>(E1297/L1297)</f>
        <v>145.04301075268816</v>
      </c>
      <c r="Q1297" t="s">
        <v>8325</v>
      </c>
      <c r="R1297" t="s">
        <v>8337</v>
      </c>
      <c r="S1297" s="10">
        <f>(J1297/86400)+25569+(-5/24)</f>
        <v>42473.361666666664</v>
      </c>
      <c r="T1297" s="10">
        <f>(I1297/86400)+25569+(-5/24)</f>
        <v>42503.361666666664</v>
      </c>
    </row>
    <row r="1298" spans="1:20" ht="43.2" hidden="1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>(E1298/D1298)</f>
        <v>1.0789146666666667</v>
      </c>
      <c r="P1298">
        <f>(E1298/L1298)</f>
        <v>56.98492957746479</v>
      </c>
      <c r="Q1298" t="s">
        <v>8330</v>
      </c>
      <c r="R1298" t="s">
        <v>8331</v>
      </c>
      <c r="S1298" s="10">
        <f>(J1298/86400)+25569+(-5/24)</f>
        <v>42606.13890046296</v>
      </c>
      <c r="T1298" s="10">
        <f>(I1298/86400)+25569+(-5/24)</f>
        <v>42666.13890046296</v>
      </c>
    </row>
    <row r="1299" spans="1:20" ht="28.8" hidden="1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>(E1299/D1299)</f>
        <v>1.0788</v>
      </c>
      <c r="P1299">
        <f>(E1299/L1299)</f>
        <v>74.22935779816514</v>
      </c>
      <c r="Q1299" t="s">
        <v>8333</v>
      </c>
      <c r="R1299" t="s">
        <v>8334</v>
      </c>
      <c r="S1299" s="10">
        <f>(J1299/86400)+25569+(-5/24)</f>
        <v>42186.917291666665</v>
      </c>
      <c r="T1299" s="10">
        <f>(I1299/86400)+25569+(-5/24)</f>
        <v>42207.999305555553</v>
      </c>
    </row>
    <row r="1300" spans="1:20" ht="43.2" hidden="1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>(E1300/D1300)</f>
        <v>1.0787731249999999</v>
      </c>
      <c r="P1300">
        <f>(E1300/L1300)</f>
        <v>69.598266129032254</v>
      </c>
      <c r="Q1300" t="s">
        <v>8328</v>
      </c>
      <c r="R1300" t="s">
        <v>8329</v>
      </c>
      <c r="S1300" s="10">
        <f>(J1300/86400)+25569+(-5/24)</f>
        <v>42339.963726851849</v>
      </c>
      <c r="T1300" s="10">
        <f>(I1300/86400)+25569+(-5/24)</f>
        <v>42380.999999999993</v>
      </c>
    </row>
    <row r="1301" spans="1:20" ht="43.2" hidden="1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>(E1301/D1301)</f>
        <v>1.0786666666666667</v>
      </c>
      <c r="P1301">
        <f>(E1301/L1301)</f>
        <v>40.962025316455694</v>
      </c>
      <c r="Q1301" t="s">
        <v>8319</v>
      </c>
      <c r="R1301" t="s">
        <v>8336</v>
      </c>
      <c r="S1301" s="10">
        <f>(J1301/86400)+25569+(-5/24)</f>
        <v>41716.424513888887</v>
      </c>
      <c r="T1301" s="10">
        <f>(I1301/86400)+25569+(-5/24)</f>
        <v>41747.75</v>
      </c>
    </row>
    <row r="1302" spans="1:20" ht="43.2" hidden="1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>(E1302/D1302)</f>
        <v>1.0786500000000001</v>
      </c>
      <c r="P1302">
        <f>(E1302/L1302)</f>
        <v>106.79702970297029</v>
      </c>
      <c r="Q1302" t="s">
        <v>8322</v>
      </c>
      <c r="R1302" t="s">
        <v>8323</v>
      </c>
      <c r="S1302" s="10">
        <f>(J1302/86400)+25569+(-5/24)</f>
        <v>41933.083310185182</v>
      </c>
      <c r="T1302" s="10">
        <f>(I1302/86400)+25569+(-5/24)</f>
        <v>41963.124976851854</v>
      </c>
    </row>
    <row r="1303" spans="1:20" ht="43.2" hidden="1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>(E1303/D1303)</f>
        <v>1.0783333333333334</v>
      </c>
      <c r="P1303">
        <f>(E1303/L1303)</f>
        <v>60.65625</v>
      </c>
      <c r="Q1303" t="s">
        <v>8319</v>
      </c>
      <c r="R1303" t="s">
        <v>8320</v>
      </c>
      <c r="S1303" s="10">
        <f>(J1303/86400)+25569+(-5/24)</f>
        <v>41325.317418981482</v>
      </c>
      <c r="T1303" s="10">
        <f>(I1303/86400)+25569+(-5/24)</f>
        <v>41355.27575231481</v>
      </c>
    </row>
    <row r="1304" spans="1:20" ht="28.8" hidden="1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>(E1304/D1304)</f>
        <v>1.0780000000000001</v>
      </c>
      <c r="P1304">
        <f>(E1304/L1304)</f>
        <v>77</v>
      </c>
      <c r="Q1304" t="s">
        <v>8322</v>
      </c>
      <c r="R1304" t="s">
        <v>8323</v>
      </c>
      <c r="S1304" s="10">
        <f>(J1304/86400)+25569+(-5/24)</f>
        <v>42402.680694444447</v>
      </c>
      <c r="T1304" s="10">
        <f>(I1304/86400)+25569+(-5/24)</f>
        <v>42447.639027777775</v>
      </c>
    </row>
    <row r="1305" spans="1:20" ht="43.2" hidden="1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>(E1305/D1305)</f>
        <v>1.0778267254038179</v>
      </c>
      <c r="P1305">
        <f>(E1305/L1305)</f>
        <v>126.55172413793103</v>
      </c>
      <c r="Q1305" t="s">
        <v>8322</v>
      </c>
      <c r="R1305" t="s">
        <v>8323</v>
      </c>
      <c r="S1305" s="10">
        <f>(J1305/86400)+25569+(-5/24)</f>
        <v>42157.382731481477</v>
      </c>
      <c r="T1305" s="10">
        <f>(I1305/86400)+25569+(-5/24)</f>
        <v>42178.874999999993</v>
      </c>
    </row>
    <row r="1306" spans="1:20" ht="43.2" hidden="1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>(E1306/D1306)</f>
        <v>1.0777777777777777</v>
      </c>
      <c r="P1306">
        <f>(E1306/L1306)</f>
        <v>112.79069767441861</v>
      </c>
      <c r="Q1306" t="s">
        <v>8330</v>
      </c>
      <c r="R1306" t="s">
        <v>8331</v>
      </c>
      <c r="S1306" s="10">
        <f>(J1306/86400)+25569+(-5/24)</f>
        <v>42529.770775462959</v>
      </c>
      <c r="T1306" s="10">
        <f>(I1306/86400)+25569+(-5/24)</f>
        <v>42550.770775462959</v>
      </c>
    </row>
    <row r="1307" spans="1:20" ht="57.6" hidden="1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>(E1307/D1307)</f>
        <v>1.0777777777777777</v>
      </c>
      <c r="P1307">
        <f>(E1307/L1307)</f>
        <v>44.090909090909093</v>
      </c>
      <c r="Q1307" t="s">
        <v>8322</v>
      </c>
      <c r="R1307" t="s">
        <v>8323</v>
      </c>
      <c r="S1307" s="10">
        <f>(J1307/86400)+25569+(-5/24)</f>
        <v>42746.053449074076</v>
      </c>
      <c r="T1307" s="10">
        <f>(I1307/86400)+25569+(-5/24)</f>
        <v>42783.999305555553</v>
      </c>
    </row>
    <row r="1308" spans="1:20" ht="43.2" hidden="1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>(E1308/D1308)</f>
        <v>1.077758</v>
      </c>
      <c r="P1308">
        <f>(E1308/L1308)</f>
        <v>45.667711864406776</v>
      </c>
      <c r="Q1308" t="s">
        <v>8325</v>
      </c>
      <c r="R1308" t="s">
        <v>8337</v>
      </c>
      <c r="S1308" s="10">
        <f>(J1308/86400)+25569+(-5/24)</f>
        <v>40697.29011574074</v>
      </c>
      <c r="T1308" s="10">
        <f>(I1308/86400)+25569+(-5/24)</f>
        <v>40727.29011574074</v>
      </c>
    </row>
    <row r="1309" spans="1:20" ht="57.6" hidden="1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>(E1309/D1309)</f>
        <v>1.0774999999999999</v>
      </c>
      <c r="P1309">
        <f>(E1309/L1309)</f>
        <v>113.42105263157895</v>
      </c>
      <c r="Q1309" t="s">
        <v>8322</v>
      </c>
      <c r="R1309" t="s">
        <v>8323</v>
      </c>
      <c r="S1309" s="10">
        <f>(J1309/86400)+25569+(-5/24)</f>
        <v>42170.826527777775</v>
      </c>
      <c r="T1309" s="10">
        <f>(I1309/86400)+25569+(-5/24)</f>
        <v>42195.083333333336</v>
      </c>
    </row>
    <row r="1310" spans="1:20" ht="28.8" hidden="1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>(E1310/D1310)</f>
        <v>1.0774999999999999</v>
      </c>
      <c r="P1310">
        <f>(E1310/L1310)</f>
        <v>88.865979381443296</v>
      </c>
      <c r="Q1310" t="s">
        <v>8322</v>
      </c>
      <c r="R1310" t="s">
        <v>8335</v>
      </c>
      <c r="S1310" s="10">
        <f>(J1310/86400)+25569+(-5/24)</f>
        <v>41957.54850694444</v>
      </c>
      <c r="T1310" s="10">
        <f>(I1310/86400)+25569+(-5/24)</f>
        <v>41987.54850694444</v>
      </c>
    </row>
    <row r="1311" spans="1:20" ht="43.2" hidden="1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>(E1311/D1311)</f>
        <v>1.0773333333333333</v>
      </c>
      <c r="P1311">
        <f>(E1311/L1311)</f>
        <v>25.25</v>
      </c>
      <c r="Q1311" t="s">
        <v>8322</v>
      </c>
      <c r="R1311" t="s">
        <v>8323</v>
      </c>
      <c r="S1311" s="10">
        <f>(J1311/86400)+25569+(-5/24)</f>
        <v>42103.191145833327</v>
      </c>
      <c r="T1311" s="10">
        <f>(I1311/86400)+25569+(-5/24)</f>
        <v>42133.191145833327</v>
      </c>
    </row>
    <row r="1312" spans="1:20" ht="43.2" hidden="1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>(E1312/D1312)</f>
        <v>1.0773299999999999</v>
      </c>
      <c r="P1312">
        <f>(E1312/L1312)</f>
        <v>37.149310344827583</v>
      </c>
      <c r="Q1312" t="s">
        <v>8319</v>
      </c>
      <c r="R1312" t="s">
        <v>8336</v>
      </c>
      <c r="S1312" s="10">
        <f>(J1312/86400)+25569+(-5/24)</f>
        <v>41934.502233796295</v>
      </c>
      <c r="T1312" s="10">
        <f>(I1312/86400)+25569+(-5/24)</f>
        <v>41955.543900462959</v>
      </c>
    </row>
    <row r="1313" spans="1:20" ht="43.2" hidden="1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>(E1313/D1313)</f>
        <v>1.0772727272727274</v>
      </c>
      <c r="P1313">
        <f>(E1313/L1313)</f>
        <v>79</v>
      </c>
      <c r="Q1313" t="s">
        <v>8322</v>
      </c>
      <c r="R1313" t="s">
        <v>8323</v>
      </c>
      <c r="S1313" s="10">
        <f>(J1313/86400)+25569+(-5/24)</f>
        <v>41856.506736111107</v>
      </c>
      <c r="T1313" s="10">
        <f>(I1313/86400)+25569+(-5/24)</f>
        <v>41877.506736111107</v>
      </c>
    </row>
    <row r="1314" spans="1:20" ht="43.2" hidden="1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>(E1314/D1314)</f>
        <v>1.0770464285714285</v>
      </c>
      <c r="P1314">
        <f>(E1314/L1314)</f>
        <v>86.163714285714292</v>
      </c>
      <c r="Q1314" t="s">
        <v>8325</v>
      </c>
      <c r="R1314" t="s">
        <v>8337</v>
      </c>
      <c r="S1314" s="10">
        <f>(J1314/86400)+25569+(-5/24)</f>
        <v>40637.95413194444</v>
      </c>
      <c r="T1314" s="10">
        <f>(I1314/86400)+25569+(-5/24)</f>
        <v>40672.040972222218</v>
      </c>
    </row>
    <row r="1315" spans="1:20" ht="43.2" hidden="1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>(E1315/D1315)</f>
        <v>1.077</v>
      </c>
      <c r="P1315">
        <f>(E1315/L1315)</f>
        <v>41.961038961038959</v>
      </c>
      <c r="Q1315" t="s">
        <v>8319</v>
      </c>
      <c r="R1315" t="s">
        <v>8336</v>
      </c>
      <c r="S1315" s="10">
        <f>(J1315/86400)+25569+(-5/24)</f>
        <v>41592.873668981476</v>
      </c>
      <c r="T1315" s="10">
        <f>(I1315/86400)+25569+(-5/24)</f>
        <v>41622.873668981476</v>
      </c>
    </row>
    <row r="1316" spans="1:20" ht="28.8" hidden="1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>(E1316/D1316)</f>
        <v>1.0765957446808512</v>
      </c>
      <c r="P1316">
        <f>(E1316/L1316)</f>
        <v>55.2</v>
      </c>
      <c r="Q1316" t="s">
        <v>8325</v>
      </c>
      <c r="R1316" t="s">
        <v>8337</v>
      </c>
      <c r="S1316" s="10">
        <f>(J1316/86400)+25569+(-5/24)</f>
        <v>41673.876608796294</v>
      </c>
      <c r="T1316" s="10">
        <f>(I1316/86400)+25569+(-5/24)</f>
        <v>41703.876608796294</v>
      </c>
    </row>
    <row r="1317" spans="1:20" ht="43.2" hidden="1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>(E1317/D1317)</f>
        <v>1.0765274999999999</v>
      </c>
      <c r="P1317">
        <f>(E1317/L1317)</f>
        <v>74.243275862068955</v>
      </c>
      <c r="Q1317" t="s">
        <v>8322</v>
      </c>
      <c r="R1317" t="s">
        <v>8343</v>
      </c>
      <c r="S1317" s="10">
        <f>(J1317/86400)+25569+(-5/24)</f>
        <v>41772.519560185181</v>
      </c>
      <c r="T1317" s="10">
        <f>(I1317/86400)+25569+(-5/24)</f>
        <v>41802.519560185181</v>
      </c>
    </row>
    <row r="1318" spans="1:20" ht="43.2" hidden="1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>(E1318/D1318)</f>
        <v>1.0765217391304347</v>
      </c>
      <c r="P1318">
        <f>(E1318/L1318)</f>
        <v>65.15789473684211</v>
      </c>
      <c r="Q1318" t="s">
        <v>8319</v>
      </c>
      <c r="R1318" t="s">
        <v>8332</v>
      </c>
      <c r="S1318" s="10">
        <f>(J1318/86400)+25569+(-5/24)</f>
        <v>42016.43310185185</v>
      </c>
      <c r="T1318" s="10">
        <f>(I1318/86400)+25569+(-5/24)</f>
        <v>42046.43310185185</v>
      </c>
    </row>
    <row r="1319" spans="1:20" ht="43.2" hidden="1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>(E1319/D1319)</f>
        <v>1.0763636363636364</v>
      </c>
      <c r="P1319">
        <f>(E1319/L1319)</f>
        <v>28.19047619047619</v>
      </c>
      <c r="Q1319" t="s">
        <v>8322</v>
      </c>
      <c r="R1319" t="s">
        <v>8323</v>
      </c>
      <c r="S1319" s="10">
        <f>(J1319/86400)+25569+(-5/24)</f>
        <v>41858.147060185183</v>
      </c>
      <c r="T1319" s="10">
        <f>(I1319/86400)+25569+(-5/24)</f>
        <v>41882.338888888888</v>
      </c>
    </row>
    <row r="1320" spans="1:20" ht="57.6" hidden="1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>(E1320/D1320)</f>
        <v>1.0763413333333334</v>
      </c>
      <c r="P1320">
        <f>(E1320/L1320)</f>
        <v>117.84759124087591</v>
      </c>
      <c r="Q1320" t="s">
        <v>8325</v>
      </c>
      <c r="R1320" t="s">
        <v>8337</v>
      </c>
      <c r="S1320" s="10">
        <f>(J1320/86400)+25569+(-5/24)</f>
        <v>41354.500127314815</v>
      </c>
      <c r="T1320" s="10">
        <f>(I1320/86400)+25569+(-5/24)</f>
        <v>41399.500127314815</v>
      </c>
    </row>
    <row r="1321" spans="1:20" ht="57.6" hidden="1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>(E1321/D1321)</f>
        <v>1.0761100000000001</v>
      </c>
      <c r="P1321">
        <f>(E1321/L1321)</f>
        <v>76.865000000000009</v>
      </c>
      <c r="Q1321" t="s">
        <v>8325</v>
      </c>
      <c r="R1321" t="s">
        <v>8339</v>
      </c>
      <c r="S1321" s="10">
        <f>(J1321/86400)+25569+(-5/24)</f>
        <v>41932.611192129625</v>
      </c>
      <c r="T1321" s="10">
        <f>(I1321/86400)+25569+(-5/24)</f>
        <v>41992.652858796289</v>
      </c>
    </row>
    <row r="1322" spans="1:20" ht="43.2" hidden="1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>(E1322/D1322)</f>
        <v>1.0760000000000001</v>
      </c>
      <c r="P1322">
        <f>(E1322/L1322)</f>
        <v>89.666666666666671</v>
      </c>
      <c r="Q1322" t="s">
        <v>8322</v>
      </c>
      <c r="R1322" t="s">
        <v>8323</v>
      </c>
      <c r="S1322" s="10">
        <f>(J1322/86400)+25569+(-5/24)</f>
        <v>42183.022673611107</v>
      </c>
      <c r="T1322" s="10">
        <f>(I1322/86400)+25569+(-5/24)</f>
        <v>42228.022673611107</v>
      </c>
    </row>
    <row r="1323" spans="1:20" ht="43.2" hidden="1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>(E1323/D1323)</f>
        <v>1.0755999999999999</v>
      </c>
      <c r="P1323">
        <f>(E1323/L1323)</f>
        <v>70.763157894736835</v>
      </c>
      <c r="Q1323" t="s">
        <v>8322</v>
      </c>
      <c r="R1323" t="s">
        <v>8323</v>
      </c>
      <c r="S1323" s="10">
        <f>(J1323/86400)+25569+(-5/24)</f>
        <v>42545.27</v>
      </c>
      <c r="T1323" s="10">
        <f>(I1323/86400)+25569+(-5/24)</f>
        <v>42575.27</v>
      </c>
    </row>
    <row r="1324" spans="1:20" ht="43.2" hidden="1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>(E1324/D1324)</f>
        <v>1.07538</v>
      </c>
      <c r="P1324">
        <f>(E1324/L1324)</f>
        <v>451.84033613445376</v>
      </c>
      <c r="Q1324" t="s">
        <v>8315</v>
      </c>
      <c r="R1324" t="s">
        <v>8316</v>
      </c>
      <c r="S1324" s="10">
        <f>(J1324/86400)+25569+(-5/24)</f>
        <v>42044.064513888887</v>
      </c>
      <c r="T1324" s="10">
        <f>(I1324/86400)+25569+(-5/24)</f>
        <v>42104.022847222215</v>
      </c>
    </row>
    <row r="1325" spans="1:20" ht="43.2" hidden="1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>(E1325/D1325)</f>
        <v>1.0753333333333333</v>
      </c>
      <c r="P1325">
        <f>(E1325/L1325)</f>
        <v>45.436619718309856</v>
      </c>
      <c r="Q1325" t="s">
        <v>8319</v>
      </c>
      <c r="R1325" t="s">
        <v>8320</v>
      </c>
      <c r="S1325" s="10">
        <f>(J1325/86400)+25569+(-5/24)</f>
        <v>40996.785740740735</v>
      </c>
      <c r="T1325" s="10">
        <f>(I1325/86400)+25569+(-5/24)</f>
        <v>41027.958333333328</v>
      </c>
    </row>
    <row r="1326" spans="1:20" ht="43.2" hidden="1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>(E1326/D1326)</f>
        <v>1.0752857142857142</v>
      </c>
      <c r="P1326">
        <f>(E1326/L1326)</f>
        <v>132.05263157894737</v>
      </c>
      <c r="Q1326" t="s">
        <v>8325</v>
      </c>
      <c r="R1326" t="s">
        <v>8326</v>
      </c>
      <c r="S1326" s="10">
        <f>(J1326/86400)+25569+(-5/24)</f>
        <v>41835.612893518519</v>
      </c>
      <c r="T1326" s="10">
        <f>(I1326/86400)+25569+(-5/24)</f>
        <v>41862.040972222218</v>
      </c>
    </row>
    <row r="1327" spans="1:20" ht="43.2" hidden="1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>(E1327/D1327)</f>
        <v>1.0751999999999999</v>
      </c>
      <c r="P1327">
        <f>(E1327/L1327)</f>
        <v>76.8</v>
      </c>
      <c r="Q1327" t="s">
        <v>8322</v>
      </c>
      <c r="R1327" t="s">
        <v>8323</v>
      </c>
      <c r="S1327" s="10">
        <f>(J1327/86400)+25569+(-5/24)</f>
        <v>42495.784467592595</v>
      </c>
      <c r="T1327" s="10">
        <f>(I1327/86400)+25569+(-5/24)</f>
        <v>42552.749999999993</v>
      </c>
    </row>
    <row r="1328" spans="1:20" ht="43.2" hidden="1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>(E1328/D1328)</f>
        <v>1.075</v>
      </c>
      <c r="P1328">
        <f>(E1328/L1328)</f>
        <v>47.777777777777779</v>
      </c>
      <c r="Q1328" t="s">
        <v>8333</v>
      </c>
      <c r="R1328" t="s">
        <v>8334</v>
      </c>
      <c r="S1328" s="10">
        <f>(J1328/86400)+25569+(-5/24)</f>
        <v>42607.107789351845</v>
      </c>
      <c r="T1328" s="10">
        <f>(I1328/86400)+25569+(-5/24)</f>
        <v>42613.025000000001</v>
      </c>
    </row>
    <row r="1329" spans="1:20" ht="43.2" hidden="1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>(E1329/D1329)</f>
        <v>1.075</v>
      </c>
      <c r="P1329">
        <f>(E1329/L1329)</f>
        <v>76.785714285714292</v>
      </c>
      <c r="Q1329" t="s">
        <v>8322</v>
      </c>
      <c r="R1329" t="s">
        <v>8335</v>
      </c>
      <c r="S1329" s="10">
        <f>(J1329/86400)+25569+(-5/24)</f>
        <v>42177.583576388883</v>
      </c>
      <c r="T1329" s="10">
        <f>(I1329/86400)+25569+(-5/24)</f>
        <v>42181.749999999993</v>
      </c>
    </row>
    <row r="1330" spans="1:20" ht="57.6" hidden="1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>(E1330/D1330)</f>
        <v>1.0742857142857143</v>
      </c>
      <c r="P1330">
        <f>(E1330/L1330)</f>
        <v>62.666666666666664</v>
      </c>
      <c r="Q1330" t="s">
        <v>8322</v>
      </c>
      <c r="R1330" t="s">
        <v>8323</v>
      </c>
      <c r="S1330" s="10">
        <f>(J1330/86400)+25569+(-5/24)</f>
        <v>42489.925543981481</v>
      </c>
      <c r="T1330" s="10">
        <f>(I1330/86400)+25569+(-5/24)</f>
        <v>42526.874999999993</v>
      </c>
    </row>
    <row r="1331" spans="1:20" ht="43.2" hidden="1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>(E1331/D1331)</f>
        <v>1.0742157000000001</v>
      </c>
      <c r="P1331">
        <f>(E1331/L1331)</f>
        <v>60.965703745743475</v>
      </c>
      <c r="Q1331" t="s">
        <v>8315</v>
      </c>
      <c r="R1331" t="s">
        <v>8324</v>
      </c>
      <c r="S1331" s="10">
        <f>(J1331/86400)+25569+(-5/24)</f>
        <v>42508.33321759259</v>
      </c>
      <c r="T1331" s="10">
        <f>(I1331/86400)+25569+(-5/24)</f>
        <v>42538.33321759259</v>
      </c>
    </row>
    <row r="1332" spans="1:20" ht="43.2" hidden="1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>(E1332/D1332)</f>
        <v>1.074090909090909</v>
      </c>
      <c r="P1332">
        <f>(E1332/L1332)</f>
        <v>39.383333333333333</v>
      </c>
      <c r="Q1332" t="s">
        <v>8325</v>
      </c>
      <c r="R1332" t="s">
        <v>8326</v>
      </c>
      <c r="S1332" s="10">
        <f>(J1332/86400)+25569+(-5/24)</f>
        <v>42485.516435185178</v>
      </c>
      <c r="T1332" s="10">
        <f>(I1332/86400)+25569+(-5/24)</f>
        <v>42503.791666666664</v>
      </c>
    </row>
    <row r="1333" spans="1:20" ht="28.8" hidden="1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>(E1333/D1333)</f>
        <v>1.0740000000000001</v>
      </c>
      <c r="P1333">
        <f>(E1333/L1333)</f>
        <v>97.63636363636364</v>
      </c>
      <c r="Q1333" t="s">
        <v>8325</v>
      </c>
      <c r="R1333" t="s">
        <v>8337</v>
      </c>
      <c r="S1333" s="10">
        <f>(J1333/86400)+25569+(-5/24)</f>
        <v>41017.677129629628</v>
      </c>
      <c r="T1333" s="10">
        <f>(I1333/86400)+25569+(-5/24)</f>
        <v>41067.413194444445</v>
      </c>
    </row>
    <row r="1334" spans="1:20" ht="57.6" hidden="1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>(E1334/D1334)</f>
        <v>1.0740000000000001</v>
      </c>
      <c r="P1334">
        <f>(E1334/L1334)</f>
        <v>169.57894736842104</v>
      </c>
      <c r="Q1334" t="s">
        <v>8328</v>
      </c>
      <c r="R1334" t="s">
        <v>8338</v>
      </c>
      <c r="S1334" s="10">
        <f>(J1334/86400)+25569+(-5/24)</f>
        <v>42161.93844907407</v>
      </c>
      <c r="T1334" s="10">
        <f>(I1334/86400)+25569+(-5/24)</f>
        <v>42175.93844907407</v>
      </c>
    </row>
    <row r="1335" spans="1:20" ht="57.6" hidden="1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>(E1335/D1335)</f>
        <v>1.0740000000000001</v>
      </c>
      <c r="P1335">
        <f>(E1335/L1335)</f>
        <v>108.48484848484848</v>
      </c>
      <c r="Q1335" t="s">
        <v>8319</v>
      </c>
      <c r="R1335" t="s">
        <v>8332</v>
      </c>
      <c r="S1335" s="10">
        <f>(J1335/86400)+25569+(-5/24)</f>
        <v>42324.555671296293</v>
      </c>
      <c r="T1335" s="10">
        <f>(I1335/86400)+25569+(-5/24)</f>
        <v>42354.555671296293</v>
      </c>
    </row>
    <row r="1336" spans="1:20" ht="43.2" hidden="1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>(E1336/D1336)</f>
        <v>1.0740000000000001</v>
      </c>
      <c r="P1336">
        <f>(E1336/L1336)</f>
        <v>64.44</v>
      </c>
      <c r="Q1336" t="s">
        <v>8319</v>
      </c>
      <c r="R1336" t="s">
        <v>8320</v>
      </c>
      <c r="S1336" s="10">
        <f>(J1336/86400)+25569+(-5/24)</f>
        <v>41571.790046296293</v>
      </c>
      <c r="T1336" s="10">
        <f>(I1336/86400)+25569+(-5/24)</f>
        <v>41614.765277777777</v>
      </c>
    </row>
    <row r="1337" spans="1:20" ht="57.6" hidden="1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>(E1337/D1337)</f>
        <v>1.0740000000000001</v>
      </c>
      <c r="P1337">
        <f>(E1337/L1337)</f>
        <v>204.57142857142858</v>
      </c>
      <c r="Q1337" t="s">
        <v>8322</v>
      </c>
      <c r="R1337" t="s">
        <v>8323</v>
      </c>
      <c r="S1337" s="10">
        <f>(J1337/86400)+25569+(-5/24)</f>
        <v>42611.5930787037</v>
      </c>
      <c r="T1337" s="10">
        <f>(I1337/86400)+25569+(-5/24)</f>
        <v>42627.583333333336</v>
      </c>
    </row>
    <row r="1338" spans="1:20" ht="57.6" hidden="1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>(E1338/D1338)</f>
        <v>1.0740000000000001</v>
      </c>
      <c r="P1338">
        <f>(E1338/L1338)</f>
        <v>35.799999999999997</v>
      </c>
      <c r="Q1338" t="s">
        <v>8322</v>
      </c>
      <c r="R1338" t="s">
        <v>8323</v>
      </c>
      <c r="S1338" s="10">
        <f>(J1338/86400)+25569+(-5/24)</f>
        <v>41913.891956018517</v>
      </c>
      <c r="T1338" s="10">
        <f>(I1338/86400)+25569+(-5/24)</f>
        <v>41927.957638888889</v>
      </c>
    </row>
    <row r="1339" spans="1:20" ht="43.2" hidden="1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>(E1339/D1339)</f>
        <v>1.0736666666666668</v>
      </c>
      <c r="P1339">
        <f>(E1339/L1339)</f>
        <v>134.20833333333334</v>
      </c>
      <c r="Q1339" t="s">
        <v>8319</v>
      </c>
      <c r="R1339" t="s">
        <v>8320</v>
      </c>
      <c r="S1339" s="10">
        <f>(J1339/86400)+25569+(-5/24)</f>
        <v>40691.579722222217</v>
      </c>
      <c r="T1339" s="10">
        <f>(I1339/86400)+25569+(-5/24)</f>
        <v>40755.082638888889</v>
      </c>
    </row>
    <row r="1340" spans="1:20" ht="57.6" hidden="1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>(E1340/D1340)</f>
        <v>1.0734999999999999</v>
      </c>
      <c r="P1340">
        <f>(E1340/L1340)</f>
        <v>61.342857142857142</v>
      </c>
      <c r="Q1340" t="s">
        <v>8319</v>
      </c>
      <c r="R1340" t="s">
        <v>8341</v>
      </c>
      <c r="S1340" s="10">
        <f>(J1340/86400)+25569+(-5/24)</f>
        <v>41026.44667824074</v>
      </c>
      <c r="T1340" s="10">
        <f>(I1340/86400)+25569+(-5/24)</f>
        <v>41057.44667824074</v>
      </c>
    </row>
    <row r="1341" spans="1:20" ht="57.6" hidden="1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>(E1341/D1341)</f>
        <v>1.0731250000000001</v>
      </c>
      <c r="P1341">
        <f>(E1341/L1341)</f>
        <v>89.895287958115176</v>
      </c>
      <c r="Q1341" t="s">
        <v>8319</v>
      </c>
      <c r="R1341" t="s">
        <v>8336</v>
      </c>
      <c r="S1341" s="10">
        <f>(J1341/86400)+25569+(-5/24)</f>
        <v>41134.967361111107</v>
      </c>
      <c r="T1341" s="10">
        <f>(I1341/86400)+25569+(-5/24)</f>
        <v>41161.954861111109</v>
      </c>
    </row>
    <row r="1342" spans="1:20" ht="43.2" hidden="1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>(E1342/D1342)</f>
        <v>1.073</v>
      </c>
      <c r="P1342">
        <f>(E1342/L1342)</f>
        <v>88.191780821917803</v>
      </c>
      <c r="Q1342" t="s">
        <v>8319</v>
      </c>
      <c r="R1342" t="s">
        <v>8320</v>
      </c>
      <c r="S1342" s="10">
        <f>(J1342/86400)+25569+(-5/24)</f>
        <v>42018.790300925924</v>
      </c>
      <c r="T1342" s="10">
        <f>(I1342/86400)+25569+(-5/24)</f>
        <v>42048.790300925924</v>
      </c>
    </row>
    <row r="1343" spans="1:20" ht="28.8" hidden="1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>(E1343/D1343)</f>
        <v>1.0726249999999999</v>
      </c>
      <c r="P1343">
        <f>(E1343/L1343)</f>
        <v>49.316091954022987</v>
      </c>
      <c r="Q1343" t="s">
        <v>8325</v>
      </c>
      <c r="R1343" t="s">
        <v>8339</v>
      </c>
      <c r="S1343" s="10">
        <f>(J1343/86400)+25569+(-5/24)</f>
        <v>42149.340555555558</v>
      </c>
      <c r="T1343" s="10">
        <f>(I1343/86400)+25569+(-5/24)</f>
        <v>42163.458333333336</v>
      </c>
    </row>
    <row r="1344" spans="1:20" ht="43.2" hidden="1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>(E1344/D1344)</f>
        <v>1.072505</v>
      </c>
      <c r="P1344">
        <f>(E1344/L1344)</f>
        <v>46.630652173913049</v>
      </c>
      <c r="Q1344" t="s">
        <v>8319</v>
      </c>
      <c r="R1344" t="s">
        <v>8320</v>
      </c>
      <c r="S1344" s="10">
        <f>(J1344/86400)+25569+(-5/24)</f>
        <v>40987.489305555551</v>
      </c>
      <c r="T1344" s="10">
        <f>(I1344/86400)+25569+(-5/24)</f>
        <v>41017.489305555551</v>
      </c>
    </row>
    <row r="1345" spans="1:20" ht="43.2" hidden="1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>(E1345/D1345)</f>
        <v>1.0725</v>
      </c>
      <c r="P1345">
        <f>(E1345/L1345)</f>
        <v>273.82978723404256</v>
      </c>
      <c r="Q1345" t="s">
        <v>8325</v>
      </c>
      <c r="R1345" t="s">
        <v>8326</v>
      </c>
      <c r="S1345" s="10">
        <f>(J1345/86400)+25569+(-5/24)</f>
        <v>41582.875648148147</v>
      </c>
      <c r="T1345" s="10">
        <f>(I1345/86400)+25569+(-5/24)</f>
        <v>41617.875648148147</v>
      </c>
    </row>
    <row r="1346" spans="1:20" ht="43.2" hidden="1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>(E1346/D1346)</f>
        <v>1.0725</v>
      </c>
      <c r="P1346">
        <f>(E1346/L1346)</f>
        <v>107.25</v>
      </c>
      <c r="Q1346" t="s">
        <v>8322</v>
      </c>
      <c r="R1346" t="s">
        <v>8323</v>
      </c>
      <c r="S1346" s="10">
        <f>(J1346/86400)+25569+(-5/24)</f>
        <v>42284.488611111105</v>
      </c>
      <c r="T1346" s="10">
        <f>(I1346/86400)+25569+(-5/24)</f>
        <v>42300.957638888889</v>
      </c>
    </row>
    <row r="1347" spans="1:20" ht="43.2" hidden="1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>(E1347/D1347)</f>
        <v>1.0724974999999999</v>
      </c>
      <c r="P1347">
        <f>(E1347/L1347)</f>
        <v>52.962839506172834</v>
      </c>
      <c r="Q1347" t="s">
        <v>8319</v>
      </c>
      <c r="R1347" t="s">
        <v>8341</v>
      </c>
      <c r="S1347" s="10">
        <f>(J1347/86400)+25569+(-5/24)</f>
        <v>42217.626192129632</v>
      </c>
      <c r="T1347" s="10">
        <f>(I1347/86400)+25569+(-5/24)</f>
        <v>42236.249999999993</v>
      </c>
    </row>
    <row r="1348" spans="1:20" ht="43.2" hidden="1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>(E1348/D1348)</f>
        <v>1.0724</v>
      </c>
      <c r="P1348">
        <f>(E1348/L1348)</f>
        <v>81.242424242424249</v>
      </c>
      <c r="Q1348" t="s">
        <v>8322</v>
      </c>
      <c r="R1348" t="s">
        <v>8343</v>
      </c>
      <c r="S1348" s="10">
        <f>(J1348/86400)+25569+(-5/24)</f>
        <v>41982.565023148149</v>
      </c>
      <c r="T1348" s="10">
        <f>(I1348/86400)+25569+(-5/24)</f>
        <v>42022.565023148149</v>
      </c>
    </row>
    <row r="1349" spans="1:20" ht="43.2" hidden="1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>(E1349/D1349)</f>
        <v>1.0721700000000001</v>
      </c>
      <c r="P1349">
        <f>(E1349/L1349)</f>
        <v>36.97137931034483</v>
      </c>
      <c r="Q1349" t="s">
        <v>8319</v>
      </c>
      <c r="R1349" t="s">
        <v>8336</v>
      </c>
      <c r="S1349" s="10">
        <f>(J1349/86400)+25569+(-5/24)</f>
        <v>41173.945844907408</v>
      </c>
      <c r="T1349" s="10">
        <f>(I1349/86400)+25569+(-5/24)</f>
        <v>41210</v>
      </c>
    </row>
    <row r="1350" spans="1:20" ht="43.2" hidden="1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>(E1350/D1350)</f>
        <v>1.0721428571428571</v>
      </c>
      <c r="P1350">
        <f>(E1350/L1350)</f>
        <v>58.6328125</v>
      </c>
      <c r="Q1350" t="s">
        <v>8317</v>
      </c>
      <c r="R1350" t="s">
        <v>8318</v>
      </c>
      <c r="S1350" s="10">
        <f>(J1350/86400)+25569+(-5/24)</f>
        <v>42688.667569444442</v>
      </c>
      <c r="T1350" s="10">
        <f>(I1350/86400)+25569+(-5/24)</f>
        <v>42718.667569444442</v>
      </c>
    </row>
    <row r="1351" spans="1:20" ht="43.2" hidden="1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>(E1351/D1351)</f>
        <v>1.0720930232558139</v>
      </c>
      <c r="P1351">
        <f>(E1351/L1351)</f>
        <v>100.21739130434783</v>
      </c>
      <c r="Q1351" t="s">
        <v>8322</v>
      </c>
      <c r="R1351" t="s">
        <v>8323</v>
      </c>
      <c r="S1351" s="10">
        <f>(J1351/86400)+25569+(-5/24)</f>
        <v>41791.785081018512</v>
      </c>
      <c r="T1351" s="10">
        <f>(I1351/86400)+25569+(-5/24)</f>
        <v>41821.785081018512</v>
      </c>
    </row>
    <row r="1352" spans="1:20" ht="28.8" hidden="1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>(E1352/D1352)</f>
        <v>1.071842</v>
      </c>
      <c r="P1352">
        <f>(E1352/L1352)</f>
        <v>68.707820512820518</v>
      </c>
      <c r="Q1352" t="s">
        <v>8319</v>
      </c>
      <c r="R1352" t="s">
        <v>8320</v>
      </c>
      <c r="S1352" s="10">
        <f>(J1352/86400)+25569+(-5/24)</f>
        <v>42279.461435185185</v>
      </c>
      <c r="T1352" s="10">
        <f>(I1352/86400)+25569+(-5/24)</f>
        <v>42321.503101851849</v>
      </c>
    </row>
    <row r="1353" spans="1:20" ht="57.6" hidden="1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>(E1353/D1353)</f>
        <v>1.071</v>
      </c>
      <c r="P1353">
        <f>(E1353/L1353)</f>
        <v>73.356164383561648</v>
      </c>
      <c r="Q1353" t="s">
        <v>8319</v>
      </c>
      <c r="R1353" t="s">
        <v>8320</v>
      </c>
      <c r="S1353" s="10">
        <f>(J1353/86400)+25569+(-5/24)</f>
        <v>42703.006076388883</v>
      </c>
      <c r="T1353" s="10">
        <f>(I1353/86400)+25569+(-5/24)</f>
        <v>42733.006076388883</v>
      </c>
    </row>
    <row r="1354" spans="1:20" ht="57.6" hidden="1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>(E1354/D1354)</f>
        <v>1.071</v>
      </c>
      <c r="P1354">
        <f>(E1354/L1354)</f>
        <v>31.970149253731343</v>
      </c>
      <c r="Q1354" t="s">
        <v>8322</v>
      </c>
      <c r="R1354" t="s">
        <v>8323</v>
      </c>
      <c r="S1354" s="10">
        <f>(J1354/86400)+25569+(-5/24)</f>
        <v>41796.21399305555</v>
      </c>
      <c r="T1354" s="10">
        <f>(I1354/86400)+25569+(-5/24)</f>
        <v>41826.21399305555</v>
      </c>
    </row>
    <row r="1355" spans="1:20" ht="43.2" hidden="1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>(E1355/D1355)</f>
        <v>1.0708672667523933</v>
      </c>
      <c r="P1355">
        <f>(E1355/L1355)</f>
        <v>107.07142857142857</v>
      </c>
      <c r="Q1355" t="s">
        <v>8319</v>
      </c>
      <c r="R1355" t="s">
        <v>8320</v>
      </c>
      <c r="S1355" s="10">
        <f>(J1355/86400)+25569+(-5/24)</f>
        <v>42101.550254629627</v>
      </c>
      <c r="T1355" s="10">
        <f>(I1355/86400)+25569+(-5/24)</f>
        <v>42131.550254629627</v>
      </c>
    </row>
    <row r="1356" spans="1:20" ht="43.2" hidden="1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>(E1356/D1356)</f>
        <v>1.0705</v>
      </c>
      <c r="P1356">
        <f>(E1356/L1356)</f>
        <v>125.94117647058823</v>
      </c>
      <c r="Q1356" t="s">
        <v>8315</v>
      </c>
      <c r="R1356" t="s">
        <v>8321</v>
      </c>
      <c r="S1356" s="10">
        <f>(J1356/86400)+25569+(-5/24)</f>
        <v>42416.559594907405</v>
      </c>
      <c r="T1356" s="10">
        <f>(I1356/86400)+25569+(-5/24)</f>
        <v>42446.517928240741</v>
      </c>
    </row>
    <row r="1357" spans="1:20" ht="43.2" hidden="1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>(E1357/D1357)</f>
        <v>1.0704545454545455</v>
      </c>
      <c r="P1357">
        <f>(E1357/L1357)</f>
        <v>53.522727272727273</v>
      </c>
      <c r="Q1357" t="s">
        <v>8319</v>
      </c>
      <c r="R1357" t="s">
        <v>8336</v>
      </c>
      <c r="S1357" s="10">
        <f>(J1357/86400)+25569+(-5/24)</f>
        <v>41270.006643518514</v>
      </c>
      <c r="T1357" s="10">
        <f>(I1357/86400)+25569+(-5/24)</f>
        <v>41300.006643518514</v>
      </c>
    </row>
    <row r="1358" spans="1:20" ht="57.6" hidden="1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>(E1358/D1358)</f>
        <v>1.0702857142857143</v>
      </c>
      <c r="P1358">
        <f>(E1358/L1358)</f>
        <v>59.460317460317462</v>
      </c>
      <c r="Q1358" t="s">
        <v>8319</v>
      </c>
      <c r="R1358" t="s">
        <v>8341</v>
      </c>
      <c r="S1358" s="10">
        <f>(J1358/86400)+25569+(-5/24)</f>
        <v>41483.240949074076</v>
      </c>
      <c r="T1358" s="10">
        <f>(I1358/86400)+25569+(-5/24)</f>
        <v>41543.240949074076</v>
      </c>
    </row>
    <row r="1359" spans="1:20" ht="28.8" hidden="1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>(E1359/D1359)</f>
        <v>1.07</v>
      </c>
      <c r="P1359">
        <f>(E1359/L1359)</f>
        <v>99.534883720930239</v>
      </c>
      <c r="Q1359" t="s">
        <v>8319</v>
      </c>
      <c r="R1359" t="s">
        <v>8320</v>
      </c>
      <c r="S1359" s="10">
        <f>(J1359/86400)+25569+(-5/24)</f>
        <v>41914.70952546296</v>
      </c>
      <c r="T1359" s="10">
        <f>(I1359/86400)+25569+(-5/24)</f>
        <v>41944.70952546296</v>
      </c>
    </row>
    <row r="1360" spans="1:20" ht="57.6" hidden="1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>(E1360/D1360)</f>
        <v>1.07</v>
      </c>
      <c r="P1360">
        <f>(E1360/L1360)</f>
        <v>36.60526315789474</v>
      </c>
      <c r="Q1360" t="s">
        <v>8319</v>
      </c>
      <c r="R1360" t="s">
        <v>8320</v>
      </c>
      <c r="S1360" s="10">
        <f>(J1360/86400)+25569+(-5/24)</f>
        <v>41072.842384259253</v>
      </c>
      <c r="T1360" s="10">
        <f>(I1360/86400)+25569+(-5/24)</f>
        <v>41085.474999999999</v>
      </c>
    </row>
    <row r="1361" spans="1:20" ht="57.6" hidden="1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>(E1361/D1361)</f>
        <v>1.0699047619047619</v>
      </c>
      <c r="P1361">
        <f>(E1361/L1361)</f>
        <v>70.212500000000006</v>
      </c>
      <c r="Q1361" t="s">
        <v>8319</v>
      </c>
      <c r="R1361" t="s">
        <v>8336</v>
      </c>
      <c r="S1361" s="10">
        <f>(J1361/86400)+25569+(-5/24)</f>
        <v>40911.601539351854</v>
      </c>
      <c r="T1361" s="10">
        <f>(I1361/86400)+25569+(-5/24)</f>
        <v>40932.601539351854</v>
      </c>
    </row>
    <row r="1362" spans="1:20" ht="43.2" hidden="1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>(E1362/D1362)</f>
        <v>1.0686</v>
      </c>
      <c r="P1362">
        <f>(E1362/L1362)</f>
        <v>74.208333333333329</v>
      </c>
      <c r="Q1362" t="s">
        <v>8322</v>
      </c>
      <c r="R1362" t="s">
        <v>8323</v>
      </c>
      <c r="S1362" s="10">
        <f>(J1362/86400)+25569+(-5/24)</f>
        <v>41915.554502314808</v>
      </c>
      <c r="T1362" s="10">
        <f>(I1362/86400)+25569+(-5/24)</f>
        <v>41944.512499999997</v>
      </c>
    </row>
    <row r="1363" spans="1:20" ht="57.6" hidden="1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>(E1363/D1363)</f>
        <v>1.0685</v>
      </c>
      <c r="P1363">
        <f>(E1363/L1363)</f>
        <v>109.03061224489795</v>
      </c>
      <c r="Q1363" t="s">
        <v>8322</v>
      </c>
      <c r="R1363" t="s">
        <v>8323</v>
      </c>
      <c r="S1363" s="10">
        <f>(J1363/86400)+25569+(-5/24)</f>
        <v>42157.26185185185</v>
      </c>
      <c r="T1363" s="10">
        <f>(I1363/86400)+25569+(-5/24)</f>
        <v>42187.26185185185</v>
      </c>
    </row>
    <row r="1364" spans="1:20" ht="43.2" hidden="1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>(E1364/D1364)</f>
        <v>1.0681333333333334</v>
      </c>
      <c r="P1364">
        <f>(E1364/L1364)</f>
        <v>170.44680851063831</v>
      </c>
      <c r="Q1364" t="s">
        <v>8330</v>
      </c>
      <c r="R1364" t="s">
        <v>8331</v>
      </c>
      <c r="S1364" s="10">
        <f>(J1364/86400)+25569+(-5/24)</f>
        <v>42492.959386574068</v>
      </c>
      <c r="T1364" s="10">
        <f>(I1364/86400)+25569+(-5/24)</f>
        <v>42527.959386574068</v>
      </c>
    </row>
    <row r="1365" spans="1:20" ht="43.2" hidden="1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>(E1365/D1365)</f>
        <v>1.0680499999999999</v>
      </c>
      <c r="P1365">
        <f>(E1365/L1365)</f>
        <v>224.85263157894738</v>
      </c>
      <c r="Q1365" t="s">
        <v>8325</v>
      </c>
      <c r="R1365" t="s">
        <v>8337</v>
      </c>
      <c r="S1365" s="10">
        <f>(J1365/86400)+25569+(-5/24)</f>
        <v>42687.667442129627</v>
      </c>
      <c r="T1365" s="10">
        <f>(I1365/86400)+25569+(-5/24)</f>
        <v>42718.291666666664</v>
      </c>
    </row>
    <row r="1366" spans="1:20" ht="43.2" hidden="1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>(E1366/D1366)</f>
        <v>1.0680000000000001</v>
      </c>
      <c r="P1366">
        <f>(E1366/L1366)</f>
        <v>267</v>
      </c>
      <c r="Q1366" t="s">
        <v>8315</v>
      </c>
      <c r="R1366" t="s">
        <v>8342</v>
      </c>
      <c r="S1366" s="10">
        <f>(J1366/86400)+25569+(-5/24)</f>
        <v>42207.538344907407</v>
      </c>
      <c r="T1366" s="10">
        <f>(I1366/86400)+25569+(-5/24)</f>
        <v>42237.538344907407</v>
      </c>
    </row>
    <row r="1367" spans="1:20" ht="43.2" hidden="1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>(E1367/D1367)</f>
        <v>1.0680000000000001</v>
      </c>
      <c r="P1367">
        <f>(E1367/L1367)</f>
        <v>37.083333333333336</v>
      </c>
      <c r="Q1367" t="s">
        <v>8322</v>
      </c>
      <c r="R1367" t="s">
        <v>8323</v>
      </c>
      <c r="S1367" s="10">
        <f>(J1367/86400)+25569+(-5/24)</f>
        <v>42318.385370370372</v>
      </c>
      <c r="T1367" s="10">
        <f>(I1367/86400)+25569+(-5/24)</f>
        <v>42348.385370370372</v>
      </c>
    </row>
    <row r="1368" spans="1:20" ht="57.6" hidden="1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>(E1368/D1368)</f>
        <v>1.0676000000000001</v>
      </c>
      <c r="P1368">
        <f>(E1368/L1368)</f>
        <v>37.591549295774648</v>
      </c>
      <c r="Q1368" t="s">
        <v>8322</v>
      </c>
      <c r="R1368" t="s">
        <v>8323</v>
      </c>
      <c r="S1368" s="10">
        <f>(J1368/86400)+25569+(-5/24)</f>
        <v>41766.597395833327</v>
      </c>
      <c r="T1368" s="10">
        <f>(I1368/86400)+25569+(-5/24)</f>
        <v>41799.597395833327</v>
      </c>
    </row>
    <row r="1369" spans="1:20" ht="43.2" hidden="1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>(E1369/D1369)</f>
        <v>1.0675857142857144</v>
      </c>
      <c r="P1369">
        <f>(E1369/L1369)</f>
        <v>51.185616438356163</v>
      </c>
      <c r="Q1369" t="s">
        <v>8319</v>
      </c>
      <c r="R1369" t="s">
        <v>8336</v>
      </c>
      <c r="S1369" s="10">
        <f>(J1369/86400)+25569+(-5/24)</f>
        <v>40947.959826388884</v>
      </c>
      <c r="T1369" s="10">
        <f>(I1369/86400)+25569+(-5/24)</f>
        <v>40977.959826388884</v>
      </c>
    </row>
    <row r="1370" spans="1:20" ht="28.8" hidden="1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>(E1370/D1370)</f>
        <v>1.0673333333333332</v>
      </c>
      <c r="P1370">
        <f>(E1370/L1370)</f>
        <v>39.048780487804876</v>
      </c>
      <c r="Q1370" t="s">
        <v>8328</v>
      </c>
      <c r="R1370" t="s">
        <v>8338</v>
      </c>
      <c r="S1370" s="10">
        <f>(J1370/86400)+25569+(-5/24)</f>
        <v>41943.39576388889</v>
      </c>
      <c r="T1370" s="10">
        <f>(I1370/86400)+25569+(-5/24)</f>
        <v>41973.999305555553</v>
      </c>
    </row>
    <row r="1371" spans="1:20" ht="43.2" hidden="1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>(E1371/D1371)</f>
        <v>1.0673333333333332</v>
      </c>
      <c r="P1371">
        <f>(E1371/L1371)</f>
        <v>65.081300813008127</v>
      </c>
      <c r="Q1371" t="s">
        <v>8330</v>
      </c>
      <c r="R1371" t="s">
        <v>8331</v>
      </c>
      <c r="S1371" s="10">
        <f>(J1371/86400)+25569+(-5/24)</f>
        <v>42123.655034722215</v>
      </c>
      <c r="T1371" s="10">
        <f>(I1371/86400)+25569+(-5/24)</f>
        <v>42156.737499999996</v>
      </c>
    </row>
    <row r="1372" spans="1:20" ht="28.8" hidden="1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>(E1372/D1372)</f>
        <v>1.0673325</v>
      </c>
      <c r="P1372">
        <f>(E1372/L1372)</f>
        <v>45.418404255319146</v>
      </c>
      <c r="Q1372" t="s">
        <v>8325</v>
      </c>
      <c r="R1372" t="s">
        <v>8337</v>
      </c>
      <c r="S1372" s="10">
        <f>(J1372/86400)+25569+(-5/24)</f>
        <v>40588.318078703705</v>
      </c>
      <c r="T1372" s="10">
        <f>(I1372/86400)+25569+(-5/24)</f>
        <v>40618.276412037034</v>
      </c>
    </row>
    <row r="1373" spans="1:20" ht="43.2" hidden="1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>(E1373/D1373)</f>
        <v>1.0672648571428571</v>
      </c>
      <c r="P1373">
        <f>(E1373/L1373)</f>
        <v>66.70405357142856</v>
      </c>
      <c r="Q1373" t="s">
        <v>8325</v>
      </c>
      <c r="R1373" t="s">
        <v>8337</v>
      </c>
      <c r="S1373" s="10">
        <f>(J1373/86400)+25569+(-5/24)</f>
        <v>42479.418541666666</v>
      </c>
      <c r="T1373" s="10">
        <f>(I1373/86400)+25569+(-5/24)</f>
        <v>42509.418541666666</v>
      </c>
    </row>
    <row r="1374" spans="1:20" ht="43.2" hidden="1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>(E1374/D1374)</f>
        <v>1.0671428571428572</v>
      </c>
      <c r="P1374">
        <f>(E1374/L1374)</f>
        <v>67.909090909090907</v>
      </c>
      <c r="Q1374" t="s">
        <v>8325</v>
      </c>
      <c r="R1374" t="s">
        <v>8337</v>
      </c>
      <c r="S1374" s="10">
        <f>(J1374/86400)+25569+(-5/24)</f>
        <v>41894.671273148146</v>
      </c>
      <c r="T1374" s="10">
        <f>(I1374/86400)+25569+(-5/24)</f>
        <v>41912.957638888889</v>
      </c>
    </row>
    <row r="1375" spans="1:20" ht="57.6" hidden="1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>(E1375/D1375)</f>
        <v>1.0671250000000001</v>
      </c>
      <c r="P1375">
        <f>(E1375/L1375)</f>
        <v>90.819148936170208</v>
      </c>
      <c r="Q1375" t="s">
        <v>8322</v>
      </c>
      <c r="R1375" t="s">
        <v>8343</v>
      </c>
      <c r="S1375" s="10">
        <f>(J1375/86400)+25569+(-5/24)</f>
        <v>41814.159467592588</v>
      </c>
      <c r="T1375" s="10">
        <f>(I1375/86400)+25569+(-5/24)</f>
        <v>41851.833333333328</v>
      </c>
    </row>
    <row r="1376" spans="1:20" ht="57.6" hidden="1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>(E1376/D1376)</f>
        <v>1.0669999999999999</v>
      </c>
      <c r="P1376">
        <f>(E1376/L1376)</f>
        <v>49.246153846153845</v>
      </c>
      <c r="Q1376" t="s">
        <v>8319</v>
      </c>
      <c r="R1376" t="s">
        <v>8336</v>
      </c>
      <c r="S1376" s="10">
        <f>(J1376/86400)+25569+(-5/24)</f>
        <v>40833.424861111111</v>
      </c>
      <c r="T1376" s="10">
        <f>(I1376/86400)+25569+(-5/24)</f>
        <v>40863.466527777775</v>
      </c>
    </row>
    <row r="1377" spans="1:20" ht="43.2" hidden="1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>(E1377/D1377)</f>
        <v>1.0668571428571429</v>
      </c>
      <c r="P1377">
        <f>(E1377/L1377)</f>
        <v>45.536585365853661</v>
      </c>
      <c r="Q1377" t="s">
        <v>8322</v>
      </c>
      <c r="R1377" t="s">
        <v>8335</v>
      </c>
      <c r="S1377" s="10">
        <f>(J1377/86400)+25569+(-5/24)</f>
        <v>42233.5390162037</v>
      </c>
      <c r="T1377" s="10">
        <f>(I1377/86400)+25569+(-5/24)</f>
        <v>42263.5390162037</v>
      </c>
    </row>
    <row r="1378" spans="1:20" ht="28.8" hidden="1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>(E1378/D1378)</f>
        <v>1.0668444444444445</v>
      </c>
      <c r="P1378">
        <f>(E1378/L1378)</f>
        <v>28.576190476190476</v>
      </c>
      <c r="Q1378" t="s">
        <v>8325</v>
      </c>
      <c r="R1378" t="s">
        <v>8337</v>
      </c>
      <c r="S1378" s="10">
        <f>(J1378/86400)+25569+(-5/24)</f>
        <v>40526.160844907405</v>
      </c>
      <c r="T1378" s="10">
        <f>(I1378/86400)+25569+(-5/24)</f>
        <v>40576.124305555553</v>
      </c>
    </row>
    <row r="1379" spans="1:20" ht="43.2" hidden="1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>(E1379/D1379)</f>
        <v>1.0668</v>
      </c>
      <c r="P1379">
        <f>(E1379/L1379)</f>
        <v>53.339999999999996</v>
      </c>
      <c r="Q1379" t="s">
        <v>8322</v>
      </c>
      <c r="R1379" t="s">
        <v>8323</v>
      </c>
      <c r="S1379" s="10">
        <f>(J1379/86400)+25569+(-5/24)</f>
        <v>42474.848831018513</v>
      </c>
      <c r="T1379" s="10">
        <f>(I1379/86400)+25569+(-5/24)</f>
        <v>42504.848831018513</v>
      </c>
    </row>
    <row r="1380" spans="1:20" ht="43.2" hidden="1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>(E1380/D1380)</f>
        <v>1.0667450000000001</v>
      </c>
      <c r="P1380">
        <f>(E1380/L1380)</f>
        <v>59.817476635514019</v>
      </c>
      <c r="Q1380" t="s">
        <v>8319</v>
      </c>
      <c r="R1380" t="s">
        <v>8336</v>
      </c>
      <c r="S1380" s="10">
        <f>(J1380/86400)+25569+(-5/24)</f>
        <v>41307.779363425921</v>
      </c>
      <c r="T1380" s="10">
        <f>(I1380/86400)+25569+(-5/24)</f>
        <v>41342.779363425921</v>
      </c>
    </row>
    <row r="1381" spans="1:20" ht="43.2" hidden="1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>(E1381/D1381)</f>
        <v>1.0666666666666667</v>
      </c>
      <c r="P1381">
        <f>(E1381/L1381)</f>
        <v>89.887640449438209</v>
      </c>
      <c r="Q1381" t="s">
        <v>8325</v>
      </c>
      <c r="R1381" t="s">
        <v>8337</v>
      </c>
      <c r="S1381" s="10">
        <f>(J1381/86400)+25569+(-5/24)</f>
        <v>41078.703680555554</v>
      </c>
      <c r="T1381" s="10">
        <f>(I1381/86400)+25569+(-5/24)</f>
        <v>41108.703680555554</v>
      </c>
    </row>
    <row r="1382" spans="1:20" ht="43.2" hidden="1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>(E1382/D1382)</f>
        <v>1.0666666666666667</v>
      </c>
      <c r="P1382">
        <f>(E1382/L1382)</f>
        <v>81.632653061224488</v>
      </c>
      <c r="Q1382" t="s">
        <v>8325</v>
      </c>
      <c r="R1382" t="s">
        <v>8337</v>
      </c>
      <c r="S1382" s="10">
        <f>(J1382/86400)+25569+(-5/24)</f>
        <v>41082.356550925928</v>
      </c>
      <c r="T1382" s="10">
        <f>(I1382/86400)+25569+(-5/24)</f>
        <v>41097.356550925928</v>
      </c>
    </row>
    <row r="1383" spans="1:20" ht="57.6" hidden="1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>(E1383/D1383)</f>
        <v>1.0666666666666667</v>
      </c>
      <c r="P1383">
        <f>(E1383/L1383)</f>
        <v>74.074074074074076</v>
      </c>
      <c r="Q1383" t="s">
        <v>8322</v>
      </c>
      <c r="R1383" t="s">
        <v>8335</v>
      </c>
      <c r="S1383" s="10">
        <f>(J1383/86400)+25569+(-5/24)</f>
        <v>42138.806192129625</v>
      </c>
      <c r="T1383" s="10">
        <f>(I1383/86400)+25569+(-5/24)</f>
        <v>42168.806192129625</v>
      </c>
    </row>
    <row r="1384" spans="1:20" ht="43.2" hidden="1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>(E1384/D1384)</f>
        <v>1.0665777537961894</v>
      </c>
      <c r="P1384">
        <f>(E1384/L1384)</f>
        <v>27.936800000000002</v>
      </c>
      <c r="Q1384" t="s">
        <v>8319</v>
      </c>
      <c r="R1384" t="s">
        <v>8336</v>
      </c>
      <c r="S1384" s="10">
        <f>(J1384/86400)+25569+(-5/24)</f>
        <v>41004.594131944446</v>
      </c>
      <c r="T1384" s="10">
        <f>(I1384/86400)+25569+(-5/24)</f>
        <v>41034.59407407407</v>
      </c>
    </row>
    <row r="1385" spans="1:20" ht="43.2" hidden="1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>(E1385/D1385)</f>
        <v>1.0663570159857905</v>
      </c>
      <c r="P1385">
        <f>(E1385/L1385)</f>
        <v>71.899281437125751</v>
      </c>
      <c r="Q1385" t="s">
        <v>8325</v>
      </c>
      <c r="R1385" t="s">
        <v>8337</v>
      </c>
      <c r="S1385" s="10">
        <f>(J1385/86400)+25569+(-5/24)</f>
        <v>42760.290601851848</v>
      </c>
      <c r="T1385" s="10">
        <f>(I1385/86400)+25569+(-5/24)</f>
        <v>42790.290601851848</v>
      </c>
    </row>
    <row r="1386" spans="1:20" ht="43.2" hidden="1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>(E1386/D1386)</f>
        <v>1.0660499999999999</v>
      </c>
      <c r="P1386">
        <f>(E1386/L1386)</f>
        <v>97.356164383561648</v>
      </c>
      <c r="Q1386" t="s">
        <v>8325</v>
      </c>
      <c r="R1386" t="s">
        <v>8337</v>
      </c>
      <c r="S1386" s="10">
        <f>(J1386/86400)+25569+(-5/24)</f>
        <v>42507.373078703698</v>
      </c>
      <c r="T1386" s="10">
        <f>(I1386/86400)+25569+(-5/24)</f>
        <v>42538.373078703698</v>
      </c>
    </row>
    <row r="1387" spans="1:20" ht="43.2" hidden="1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>(E1387/D1387)</f>
        <v>1.0660000000000001</v>
      </c>
      <c r="P1387">
        <f>(E1387/L1387)</f>
        <v>21.755102040816325</v>
      </c>
      <c r="Q1387" t="s">
        <v>8325</v>
      </c>
      <c r="R1387" t="s">
        <v>8339</v>
      </c>
      <c r="S1387" s="10">
        <f>(J1387/86400)+25569+(-5/24)</f>
        <v>42256.183541666665</v>
      </c>
      <c r="T1387" s="10">
        <f>(I1387/86400)+25569+(-5/24)</f>
        <v>42274.634722222218</v>
      </c>
    </row>
    <row r="1388" spans="1:20" ht="28.8" hidden="1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>(E1388/D1388)</f>
        <v>1.0660000000000001</v>
      </c>
      <c r="P1388">
        <f>(E1388/L1388)</f>
        <v>108.77551020408163</v>
      </c>
      <c r="Q1388" t="s">
        <v>8330</v>
      </c>
      <c r="R1388" t="s">
        <v>8331</v>
      </c>
      <c r="S1388" s="10">
        <f>(J1388/86400)+25569+(-5/24)</f>
        <v>42068.620706018519</v>
      </c>
      <c r="T1388" s="10">
        <f>(I1388/86400)+25569+(-5/24)</f>
        <v>42088.579039351847</v>
      </c>
    </row>
    <row r="1389" spans="1:20" ht="43.2" hidden="1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>(E1389/D1389)</f>
        <v>1.0660000000000001</v>
      </c>
      <c r="P1389">
        <f>(E1389/L1389)</f>
        <v>48.454545454545453</v>
      </c>
      <c r="Q1389" t="s">
        <v>8319</v>
      </c>
      <c r="R1389" t="s">
        <v>8336</v>
      </c>
      <c r="S1389" s="10">
        <f>(J1389/86400)+25569+(-5/24)</f>
        <v>41299.585023148145</v>
      </c>
      <c r="T1389" s="10">
        <f>(I1389/86400)+25569+(-5/24)</f>
        <v>41344.543356481481</v>
      </c>
    </row>
    <row r="1390" spans="1:20" ht="43.2" hidden="1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>(E1390/D1390)</f>
        <v>1.0658000000000001</v>
      </c>
      <c r="P1390">
        <f>(E1390/L1390)</f>
        <v>134.91139240506328</v>
      </c>
      <c r="Q1390" t="s">
        <v>8325</v>
      </c>
      <c r="R1390" t="s">
        <v>8337</v>
      </c>
      <c r="S1390" s="10">
        <f>(J1390/86400)+25569+(-5/24)</f>
        <v>42331.34297453703</v>
      </c>
      <c r="T1390" s="10">
        <f>(I1390/86400)+25569+(-5/24)</f>
        <v>42360.749999999993</v>
      </c>
    </row>
    <row r="1391" spans="1:20" ht="43.2" hidden="1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>(E1391/D1391)</f>
        <v>1.0657142857142856</v>
      </c>
      <c r="P1391">
        <f>(E1391/L1391)</f>
        <v>71.730769230769226</v>
      </c>
      <c r="Q1391" t="s">
        <v>8322</v>
      </c>
      <c r="R1391" t="s">
        <v>8323</v>
      </c>
      <c r="S1391" s="10">
        <f>(J1391/86400)+25569+(-5/24)</f>
        <v>42275.523333333331</v>
      </c>
      <c r="T1391" s="10">
        <f>(I1391/86400)+25569+(-5/24)</f>
        <v>42305.523333333331</v>
      </c>
    </row>
    <row r="1392" spans="1:20" ht="57.6" hidden="1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>(E1392/D1392)</f>
        <v>1.0654545454545454</v>
      </c>
      <c r="P1392">
        <f>(E1392/L1392)</f>
        <v>63.695652173913047</v>
      </c>
      <c r="Q1392" t="s">
        <v>8322</v>
      </c>
      <c r="R1392" t="s">
        <v>8323</v>
      </c>
      <c r="S1392" s="10">
        <f>(J1392/86400)+25569+(-5/24)</f>
        <v>42448.613252314812</v>
      </c>
      <c r="T1392" s="10">
        <f>(I1392/86400)+25569+(-5/24)</f>
        <v>42466.687499999993</v>
      </c>
    </row>
    <row r="1393" spans="1:20" ht="43.2" hidden="1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>(E1393/D1393)</f>
        <v>1.06525</v>
      </c>
      <c r="P1393">
        <f>(E1393/L1393)</f>
        <v>106.52500000000001</v>
      </c>
      <c r="Q1393" t="s">
        <v>8319</v>
      </c>
      <c r="R1393" t="s">
        <v>8336</v>
      </c>
      <c r="S1393" s="10">
        <f>(J1393/86400)+25569+(-5/24)</f>
        <v>42160.500196759262</v>
      </c>
      <c r="T1393" s="10">
        <f>(I1393/86400)+25569+(-5/24)</f>
        <v>42190.500196759262</v>
      </c>
    </row>
    <row r="1394" spans="1:20" ht="43.2" hidden="1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>(E1394/D1394)</f>
        <v>1.0651999999999999</v>
      </c>
      <c r="P1394">
        <f>(E1394/L1394)</f>
        <v>35.039473684210527</v>
      </c>
      <c r="Q1394" t="s">
        <v>8322</v>
      </c>
      <c r="R1394" t="s">
        <v>8323</v>
      </c>
      <c r="S1394" s="10">
        <f>(J1394/86400)+25569+(-5/24)</f>
        <v>42495.225902777776</v>
      </c>
      <c r="T1394" s="10">
        <f>(I1394/86400)+25569+(-5/24)</f>
        <v>42523.225902777776</v>
      </c>
    </row>
    <row r="1395" spans="1:20" ht="43.2" hidden="1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>(E1395/D1395)</f>
        <v>1.0649999999999999</v>
      </c>
      <c r="P1395">
        <f>(E1395/L1395)</f>
        <v>54.615384615384613</v>
      </c>
      <c r="Q1395" t="s">
        <v>8319</v>
      </c>
      <c r="R1395" t="s">
        <v>8336</v>
      </c>
      <c r="S1395" s="10">
        <f>(J1395/86400)+25569+(-5/24)</f>
        <v>40702.988715277774</v>
      </c>
      <c r="T1395" s="10">
        <f>(I1395/86400)+25569+(-5/24)</f>
        <v>40769.833333333328</v>
      </c>
    </row>
    <row r="1396" spans="1:20" ht="43.2" hidden="1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>(E1396/D1396)</f>
        <v>1.0649999999999999</v>
      </c>
      <c r="P1396">
        <f>(E1396/L1396)</f>
        <v>177.5</v>
      </c>
      <c r="Q1396" t="s">
        <v>8319</v>
      </c>
      <c r="R1396" t="s">
        <v>8341</v>
      </c>
      <c r="S1396" s="10">
        <f>(J1396/86400)+25569+(-5/24)</f>
        <v>42769.601631944439</v>
      </c>
      <c r="T1396" s="10">
        <f>(I1396/86400)+25569+(-5/24)</f>
        <v>42799.601631944439</v>
      </c>
    </row>
    <row r="1397" spans="1:20" ht="43.2" hidden="1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>(E1397/D1397)</f>
        <v>1.064875</v>
      </c>
      <c r="P1397">
        <f>(E1397/L1397)</f>
        <v>146.87931034482759</v>
      </c>
      <c r="Q1397" t="s">
        <v>8325</v>
      </c>
      <c r="R1397" t="s">
        <v>8339</v>
      </c>
      <c r="S1397" s="10">
        <f>(J1397/86400)+25569+(-5/24)</f>
        <v>41793.864004629628</v>
      </c>
      <c r="T1397" s="10">
        <f>(I1397/86400)+25569+(-5/24)</f>
        <v>41803.864004629628</v>
      </c>
    </row>
    <row r="1398" spans="1:20" ht="43.2" hidden="1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>(E1398/D1398)</f>
        <v>1.0647599999999999</v>
      </c>
      <c r="P1398">
        <f>(E1398/L1398)</f>
        <v>151.24431818181819</v>
      </c>
      <c r="Q1398" t="s">
        <v>8330</v>
      </c>
      <c r="R1398" t="s">
        <v>8331</v>
      </c>
      <c r="S1398" s="10">
        <f>(J1398/86400)+25569+(-5/24)</f>
        <v>42234.389351851853</v>
      </c>
      <c r="T1398" s="10">
        <f>(I1398/86400)+25569+(-5/24)</f>
        <v>42274.389351851853</v>
      </c>
    </row>
    <row r="1399" spans="1:20" ht="57.6" hidden="1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>(E1399/D1399)</f>
        <v>1.0646666666666667</v>
      </c>
      <c r="P1399">
        <f>(E1399/L1399)</f>
        <v>375.76470588235293</v>
      </c>
      <c r="Q1399" t="s">
        <v>8325</v>
      </c>
      <c r="R1399" t="s">
        <v>8326</v>
      </c>
      <c r="S1399" s="10">
        <f>(J1399/86400)+25569+(-5/24)</f>
        <v>42291.347743055558</v>
      </c>
      <c r="T1399" s="10">
        <f>(I1399/86400)+25569+(-5/24)</f>
        <v>42365.389409722215</v>
      </c>
    </row>
    <row r="1400" spans="1:20" ht="43.2" hidden="1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>(E1400/D1400)</f>
        <v>1.0640000000000001</v>
      </c>
      <c r="P1400">
        <f>(E1400/L1400)</f>
        <v>120.90909090909091</v>
      </c>
      <c r="Q1400" t="s">
        <v>8325</v>
      </c>
      <c r="R1400" t="s">
        <v>8337</v>
      </c>
      <c r="S1400" s="10">
        <f>(J1400/86400)+25569+(-5/24)</f>
        <v>40330.547210648147</v>
      </c>
      <c r="T1400" s="10">
        <f>(I1400/86400)+25569+(-5/24)</f>
        <v>40376.207638888889</v>
      </c>
    </row>
    <row r="1401" spans="1:20" ht="43.2" hidden="1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>(E1401/D1401)</f>
        <v>1.0640000000000001</v>
      </c>
      <c r="P1401">
        <f>(E1401/L1401)</f>
        <v>40.92307692307692</v>
      </c>
      <c r="Q1401" t="s">
        <v>8322</v>
      </c>
      <c r="R1401" t="s">
        <v>8323</v>
      </c>
      <c r="S1401" s="10">
        <f>(J1401/86400)+25569+(-5/24)</f>
        <v>42184.001203703701</v>
      </c>
      <c r="T1401" s="10">
        <f>(I1401/86400)+25569+(-5/24)</f>
        <v>42202.668055555558</v>
      </c>
    </row>
    <row r="1402" spans="1:20" ht="43.2" hidden="1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>(E1402/D1402)</f>
        <v>1.0633333333333332</v>
      </c>
      <c r="P1402">
        <f>(E1402/L1402)</f>
        <v>96.666666666666671</v>
      </c>
      <c r="Q1402" t="s">
        <v>8322</v>
      </c>
      <c r="R1402" t="s">
        <v>8323</v>
      </c>
      <c r="S1402" s="10">
        <f>(J1402/86400)+25569+(-5/24)</f>
        <v>41950.651226851849</v>
      </c>
      <c r="T1402" s="10">
        <f>(I1402/86400)+25569+(-5/24)</f>
        <v>41963.996527777774</v>
      </c>
    </row>
    <row r="1403" spans="1:20" ht="43.2" hidden="1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>(E1403/D1403)</f>
        <v>1.0632110000000001</v>
      </c>
      <c r="P1403">
        <f>(E1403/L1403)</f>
        <v>93.264122807017543</v>
      </c>
      <c r="Q1403" t="s">
        <v>8325</v>
      </c>
      <c r="R1403" t="s">
        <v>8339</v>
      </c>
      <c r="S1403" s="10">
        <f>(J1403/86400)+25569+(-5/24)</f>
        <v>41869.333981481475</v>
      </c>
      <c r="T1403" s="10">
        <f>(I1403/86400)+25569+(-5/24)</f>
        <v>41899.333981481475</v>
      </c>
    </row>
    <row r="1404" spans="1:20" ht="43.2" hidden="1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>(E1404/D1404)</f>
        <v>1.06308</v>
      </c>
      <c r="P1404">
        <f>(E1404/L1404)</f>
        <v>75.502840909090907</v>
      </c>
      <c r="Q1404" t="s">
        <v>8333</v>
      </c>
      <c r="R1404" t="s">
        <v>8334</v>
      </c>
      <c r="S1404" s="10">
        <f>(J1404/86400)+25569+(-5/24)</f>
        <v>42011.419803240737</v>
      </c>
      <c r="T1404" s="10">
        <f>(I1404/86400)+25569+(-5/24)</f>
        <v>42041.419803240737</v>
      </c>
    </row>
    <row r="1405" spans="1:20" ht="57.6" hidden="1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>(E1405/D1405)</f>
        <v>1.0629999999999999</v>
      </c>
      <c r="P1405">
        <f>(E1405/L1405)</f>
        <v>25.30952380952381</v>
      </c>
      <c r="Q1405" t="s">
        <v>8322</v>
      </c>
      <c r="R1405" t="s">
        <v>8323</v>
      </c>
      <c r="S1405" s="10">
        <f>(J1405/86400)+25569+(-5/24)</f>
        <v>42419.711087962962</v>
      </c>
      <c r="T1405" s="10">
        <f>(I1405/86400)+25569+(-5/24)</f>
        <v>42435.999305555553</v>
      </c>
    </row>
    <row r="1406" spans="1:20" ht="43.2" hidden="1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>(E1406/D1406)</f>
        <v>1.0629949999999999</v>
      </c>
      <c r="P1406">
        <f>(E1406/L1406)</f>
        <v>51.853414634146333</v>
      </c>
      <c r="Q1406" t="s">
        <v>8322</v>
      </c>
      <c r="R1406" t="s">
        <v>8323</v>
      </c>
      <c r="S1406" s="10">
        <f>(J1406/86400)+25569+(-5/24)</f>
        <v>42758.351296296292</v>
      </c>
      <c r="T1406" s="10">
        <f>(I1406/86400)+25569+(-5/24)</f>
        <v>42788.351296296292</v>
      </c>
    </row>
    <row r="1407" spans="1:20" ht="43.2" hidden="1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>(E1407/D1407)</f>
        <v>1.0627272727272727</v>
      </c>
      <c r="P1407">
        <f>(E1407/L1407)</f>
        <v>56.20192307692308</v>
      </c>
      <c r="Q1407" t="s">
        <v>8322</v>
      </c>
      <c r="R1407" t="s">
        <v>8323</v>
      </c>
      <c r="S1407" s="10">
        <f>(J1407/86400)+25569+(-5/24)</f>
        <v>42195.820370370369</v>
      </c>
      <c r="T1407" s="10">
        <f>(I1407/86400)+25569+(-5/24)</f>
        <v>42227.791666666664</v>
      </c>
    </row>
    <row r="1408" spans="1:20" ht="43.2" hidden="1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>(E1408/D1408)</f>
        <v>1.0626666666666666</v>
      </c>
      <c r="P1408">
        <f>(E1408/L1408)</f>
        <v>23.10144927536232</v>
      </c>
      <c r="Q1408" t="s">
        <v>8322</v>
      </c>
      <c r="R1408" t="s">
        <v>8323</v>
      </c>
      <c r="S1408" s="10">
        <f>(J1408/86400)+25569+(-5/24)</f>
        <v>42065.679027777776</v>
      </c>
      <c r="T1408" s="10">
        <f>(I1408/86400)+25569+(-5/24)</f>
        <v>42095.637361111112</v>
      </c>
    </row>
    <row r="1409" spans="1:20" ht="43.2" hidden="1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>(E1409/D1409)</f>
        <v>1.0625</v>
      </c>
      <c r="P1409">
        <f>(E1409/L1409)</f>
        <v>53.125</v>
      </c>
      <c r="Q1409" t="s">
        <v>8325</v>
      </c>
      <c r="R1409" t="s">
        <v>8326</v>
      </c>
      <c r="S1409" s="10">
        <f>(J1409/86400)+25569+(-5/24)</f>
        <v>40705.926874999997</v>
      </c>
      <c r="T1409" s="10">
        <f>(I1409/86400)+25569+(-5/24)</f>
        <v>40735.926874999997</v>
      </c>
    </row>
    <row r="1410" spans="1:20" ht="43.2" hidden="1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>(E1410/D1410)</f>
        <v>1.0625</v>
      </c>
      <c r="P1410">
        <f>(E1410/L1410)</f>
        <v>56.666666666666664</v>
      </c>
      <c r="Q1410" t="s">
        <v>8325</v>
      </c>
      <c r="R1410" t="s">
        <v>8326</v>
      </c>
      <c r="S1410" s="10">
        <f>(J1410/86400)+25569+(-5/24)</f>
        <v>41214.586504629631</v>
      </c>
      <c r="T1410" s="10">
        <f>(I1410/86400)+25569+(-5/24)</f>
        <v>41250.770833333328</v>
      </c>
    </row>
    <row r="1411" spans="1:20" ht="43.2" hidden="1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>(E1411/D1411)</f>
        <v>1.0625</v>
      </c>
      <c r="P1411">
        <f>(E1411/L1411)</f>
        <v>184.78260869565219</v>
      </c>
      <c r="Q1411" t="s">
        <v>8322</v>
      </c>
      <c r="R1411" t="s">
        <v>8323</v>
      </c>
      <c r="S1411" s="10">
        <f>(J1411/86400)+25569+(-5/24)</f>
        <v>42745.848773148151</v>
      </c>
      <c r="T1411" s="10">
        <f>(I1411/86400)+25569+(-5/24)</f>
        <v>42790.848773148151</v>
      </c>
    </row>
    <row r="1412" spans="1:20" ht="43.2" hidden="1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>(E1412/D1412)</f>
        <v>1.0624</v>
      </c>
      <c r="P1412">
        <f>(E1412/L1412)</f>
        <v>47.428571428571431</v>
      </c>
      <c r="Q1412" t="s">
        <v>8322</v>
      </c>
      <c r="R1412" t="s">
        <v>8343</v>
      </c>
      <c r="S1412" s="10">
        <f>(J1412/86400)+25569+(-5/24)</f>
        <v>42193.605196759258</v>
      </c>
      <c r="T1412" s="10">
        <f>(I1412/86400)+25569+(-5/24)</f>
        <v>42218.605196759258</v>
      </c>
    </row>
    <row r="1413" spans="1:20" ht="28.8" hidden="1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>(E1413/D1413)</f>
        <v>1.0622116666666668</v>
      </c>
      <c r="P1413">
        <f>(E1413/L1413)</f>
        <v>108.02152542372882</v>
      </c>
      <c r="Q1413" t="s">
        <v>8319</v>
      </c>
      <c r="R1413" t="s">
        <v>8320</v>
      </c>
      <c r="S1413" s="10">
        <f>(J1413/86400)+25569+(-5/24)</f>
        <v>40585.588483796295</v>
      </c>
      <c r="T1413" s="10">
        <f>(I1413/86400)+25569+(-5/24)</f>
        <v>40613.958333333328</v>
      </c>
    </row>
    <row r="1414" spans="1:20" ht="43.2" hidden="1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>(E1414/D1414)</f>
        <v>1.0619047619047619</v>
      </c>
      <c r="P1414">
        <f>(E1414/L1414)</f>
        <v>61.944444444444443</v>
      </c>
      <c r="Q1414" t="s">
        <v>8322</v>
      </c>
      <c r="R1414" t="s">
        <v>8323</v>
      </c>
      <c r="S1414" s="10">
        <f>(J1414/86400)+25569+(-5/24)</f>
        <v>42498.831296296295</v>
      </c>
      <c r="T1414" s="10">
        <f>(I1414/86400)+25569+(-5/24)</f>
        <v>42528.831296296295</v>
      </c>
    </row>
    <row r="1415" spans="1:20" ht="43.2" hidden="1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>(E1415/D1415)</f>
        <v>1.0616782608695652</v>
      </c>
      <c r="P1415">
        <f>(E1415/L1415)</f>
        <v>251.7381443298969</v>
      </c>
      <c r="Q1415" t="s">
        <v>8322</v>
      </c>
      <c r="R1415" t="s">
        <v>8323</v>
      </c>
      <c r="S1415" s="10">
        <f>(J1415/86400)+25569+(-5/24)</f>
        <v>42614.552604166667</v>
      </c>
      <c r="T1415" s="10">
        <f>(I1415/86400)+25569+(-5/24)</f>
        <v>42643.957638888889</v>
      </c>
    </row>
    <row r="1416" spans="1:20" ht="43.2" hidden="1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>(E1416/D1416)</f>
        <v>1.0612433333333333</v>
      </c>
      <c r="P1416">
        <f>(E1416/L1416)</f>
        <v>38.543946731234868</v>
      </c>
      <c r="Q1416" t="s">
        <v>8319</v>
      </c>
      <c r="R1416" t="s">
        <v>8320</v>
      </c>
      <c r="S1416" s="10">
        <f>(J1416/86400)+25569+(-5/24)</f>
        <v>41121.35355324074</v>
      </c>
      <c r="T1416" s="10">
        <f>(I1416/86400)+25569+(-5/24)</f>
        <v>41156.35355324074</v>
      </c>
    </row>
    <row r="1417" spans="1:20" ht="43.2" hidden="1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>(E1417/D1417)</f>
        <v>1.0612068965517241</v>
      </c>
      <c r="P1417">
        <f>(E1417/L1417)</f>
        <v>136.77777777777777</v>
      </c>
      <c r="Q1417" t="s">
        <v>8322</v>
      </c>
      <c r="R1417" t="s">
        <v>8323</v>
      </c>
      <c r="S1417" s="10">
        <f>(J1417/86400)+25569+(-5/24)</f>
        <v>41926.734351851854</v>
      </c>
      <c r="T1417" s="10">
        <f>(I1417/86400)+25569+(-5/24)</f>
        <v>41956.776018518511</v>
      </c>
    </row>
    <row r="1418" spans="1:20" ht="43.2" hidden="1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>(E1418/D1418)</f>
        <v>1.0607500000000001</v>
      </c>
      <c r="P1418">
        <f>(E1418/L1418)</f>
        <v>90.276595744680847</v>
      </c>
      <c r="Q1418" t="s">
        <v>8319</v>
      </c>
      <c r="R1418" t="s">
        <v>8320</v>
      </c>
      <c r="S1418" s="10">
        <f>(J1418/86400)+25569+(-5/24)</f>
        <v>42141.748784722215</v>
      </c>
      <c r="T1418" s="10">
        <f>(I1418/86400)+25569+(-5/24)</f>
        <v>42176.999999999993</v>
      </c>
    </row>
    <row r="1419" spans="1:20" ht="43.2" hidden="1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>(E1419/D1419)</f>
        <v>1.0603</v>
      </c>
      <c r="P1419">
        <f>(E1419/L1419)</f>
        <v>103.95098039215686</v>
      </c>
      <c r="Q1419" t="s">
        <v>8322</v>
      </c>
      <c r="R1419" t="s">
        <v>8323</v>
      </c>
      <c r="S1419" s="10">
        <f>(J1419/86400)+25569+(-5/24)</f>
        <v>42250.389884259253</v>
      </c>
      <c r="T1419" s="10">
        <f>(I1419/86400)+25569+(-5/24)</f>
        <v>42270.389884259253</v>
      </c>
    </row>
    <row r="1420" spans="1:20" ht="57.6" hidden="1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>(E1420/D1420)</f>
        <v>1.0602199999999999</v>
      </c>
      <c r="P1420">
        <f>(E1420/L1420)</f>
        <v>58.901111111111113</v>
      </c>
      <c r="Q1420" t="s">
        <v>8322</v>
      </c>
      <c r="R1420" t="s">
        <v>8323</v>
      </c>
      <c r="S1420" s="10">
        <f>(J1420/86400)+25569+(-5/24)</f>
        <v>41927.640567129631</v>
      </c>
      <c r="T1420" s="10">
        <f>(I1420/86400)+25569+(-5/24)</f>
        <v>41948.682233796295</v>
      </c>
    </row>
    <row r="1421" spans="1:20" ht="43.2" hidden="1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>(E1421/D1421)</f>
        <v>1.0602150537634409</v>
      </c>
      <c r="P1421">
        <f>(E1421/L1421)</f>
        <v>39.44</v>
      </c>
      <c r="Q1421" t="s">
        <v>8315</v>
      </c>
      <c r="R1421" t="s">
        <v>8324</v>
      </c>
      <c r="S1421" s="10">
        <f>(J1421/86400)+25569+(-5/24)</f>
        <v>42612.448159722218</v>
      </c>
      <c r="T1421" s="10">
        <f>(I1421/86400)+25569+(-5/24)</f>
        <v>42642.448159722218</v>
      </c>
    </row>
    <row r="1422" spans="1:20" ht="28.8" hidden="1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>(E1422/D1422)</f>
        <v>1.0601933333333333</v>
      </c>
      <c r="P1422">
        <f>(E1422/L1422)</f>
        <v>40.776666666666664</v>
      </c>
      <c r="Q1422" t="s">
        <v>8325</v>
      </c>
      <c r="R1422" t="s">
        <v>8326</v>
      </c>
      <c r="S1422" s="10">
        <f>(J1422/86400)+25569+(-5/24)</f>
        <v>41631.694432870368</v>
      </c>
      <c r="T1422" s="10">
        <f>(I1422/86400)+25569+(-5/24)</f>
        <v>41661.694432870368</v>
      </c>
    </row>
    <row r="1423" spans="1:20" ht="43.2" hidden="1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>(E1423/D1423)</f>
        <v>1.0600260000000001</v>
      </c>
      <c r="P1423">
        <f>(E1423/L1423)</f>
        <v>56.204984093319197</v>
      </c>
      <c r="Q1423" t="s">
        <v>8315</v>
      </c>
      <c r="R1423" t="s">
        <v>8316</v>
      </c>
      <c r="S1423" s="10">
        <f>(J1423/86400)+25569+(-5/24)</f>
        <v>41800.21471064815</v>
      </c>
      <c r="T1423" s="10">
        <f>(I1423/86400)+25569+(-5/24)</f>
        <v>41830.21471064815</v>
      </c>
    </row>
    <row r="1424" spans="1:20" ht="43.2" hidden="1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>(E1424/D1424)</f>
        <v>1.06</v>
      </c>
      <c r="P1424">
        <f>(E1424/L1424)</f>
        <v>138.2608695652174</v>
      </c>
      <c r="Q1424" t="s">
        <v>8330</v>
      </c>
      <c r="R1424" t="s">
        <v>8331</v>
      </c>
      <c r="S1424" s="10">
        <f>(J1424/86400)+25569+(-5/24)</f>
        <v>42761.637789351851</v>
      </c>
      <c r="T1424" s="10">
        <f>(I1424/86400)+25569+(-5/24)</f>
        <v>42791.637789351851</v>
      </c>
    </row>
    <row r="1425" spans="1:20" ht="57.6" hidden="1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>(E1425/D1425)</f>
        <v>1.06</v>
      </c>
      <c r="P1425">
        <f>(E1425/L1425)</f>
        <v>189.28571428571428</v>
      </c>
      <c r="Q1425" t="s">
        <v>8319</v>
      </c>
      <c r="R1425" t="s">
        <v>8320</v>
      </c>
      <c r="S1425" s="10">
        <f>(J1425/86400)+25569+(-5/24)</f>
        <v>40274.536793981482</v>
      </c>
      <c r="T1425" s="10">
        <f>(I1425/86400)+25569+(-5/24)</f>
        <v>40343.958333333328</v>
      </c>
    </row>
    <row r="1426" spans="1:20" ht="43.2" hidden="1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>(E1426/D1426)</f>
        <v>1.06</v>
      </c>
      <c r="P1426">
        <f>(E1426/L1426)</f>
        <v>88.333333333333329</v>
      </c>
      <c r="Q1426" t="s">
        <v>8322</v>
      </c>
      <c r="R1426" t="s">
        <v>8343</v>
      </c>
      <c r="S1426" s="10">
        <f>(J1426/86400)+25569+(-5/24)</f>
        <v>41872.082905092589</v>
      </c>
      <c r="T1426" s="10">
        <f>(I1426/86400)+25569+(-5/24)</f>
        <v>41897.047222222223</v>
      </c>
    </row>
    <row r="1427" spans="1:20" ht="28.8" hidden="1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>(E1427/D1427)</f>
        <v>1.06</v>
      </c>
      <c r="P1427">
        <f>(E1427/L1427)</f>
        <v>78.936170212765958</v>
      </c>
      <c r="Q1427" t="s">
        <v>8322</v>
      </c>
      <c r="R1427" t="s">
        <v>8323</v>
      </c>
      <c r="S1427" s="10">
        <f>(J1427/86400)+25569+(-5/24)</f>
        <v>42585.315509259257</v>
      </c>
      <c r="T1427" s="10">
        <f>(I1427/86400)+25569+(-5/24)</f>
        <v>42598.957638888889</v>
      </c>
    </row>
    <row r="1428" spans="1:20" ht="43.2" hidden="1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>(E1428/D1428)</f>
        <v>1.06</v>
      </c>
      <c r="P1428">
        <f>(E1428/L1428)</f>
        <v>69.890109890109883</v>
      </c>
      <c r="Q1428" t="s">
        <v>8322</v>
      </c>
      <c r="R1428" t="s">
        <v>8323</v>
      </c>
      <c r="S1428" s="10">
        <f>(J1428/86400)+25569+(-5/24)</f>
        <v>41808.461238425924</v>
      </c>
      <c r="T1428" s="10">
        <f>(I1428/86400)+25569+(-5/24)</f>
        <v>41838.461238425924</v>
      </c>
    </row>
    <row r="1429" spans="1:20" ht="28.8" hidden="1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>(E1429/D1429)</f>
        <v>1.06</v>
      </c>
      <c r="P1429">
        <f>(E1429/L1429)</f>
        <v>70.666666666666671</v>
      </c>
      <c r="Q1429" t="s">
        <v>8322</v>
      </c>
      <c r="R1429" t="s">
        <v>8335</v>
      </c>
      <c r="S1429" s="10">
        <f>(J1429/86400)+25569+(-5/24)</f>
        <v>42464.960185185184</v>
      </c>
      <c r="T1429" s="10">
        <f>(I1429/86400)+25569+(-5/24)</f>
        <v>42494.960185185184</v>
      </c>
    </row>
    <row r="1430" spans="1:20" ht="43.2" hidden="1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>(E1430/D1430)</f>
        <v>1.06</v>
      </c>
      <c r="P1430">
        <f>(E1430/L1430)</f>
        <v>75.714285714285708</v>
      </c>
      <c r="Q1430" t="s">
        <v>8322</v>
      </c>
      <c r="R1430" t="s">
        <v>8323</v>
      </c>
      <c r="S1430" s="10">
        <f>(J1430/86400)+25569+(-5/24)</f>
        <v>42214.487337962964</v>
      </c>
      <c r="T1430" s="10">
        <f>(I1430/86400)+25569+(-5/24)</f>
        <v>42225.458333333336</v>
      </c>
    </row>
    <row r="1431" spans="1:20" ht="43.2" hidden="1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>(E1431/D1431)</f>
        <v>1.06</v>
      </c>
      <c r="P1431">
        <f>(E1431/L1431)</f>
        <v>64.634146341463421</v>
      </c>
      <c r="Q1431" t="s">
        <v>8322</v>
      </c>
      <c r="R1431" t="s">
        <v>8323</v>
      </c>
      <c r="S1431" s="10">
        <f>(J1431/86400)+25569+(-5/24)</f>
        <v>42170.701898148145</v>
      </c>
      <c r="T1431" s="10">
        <f>(I1431/86400)+25569+(-5/24)</f>
        <v>42204.957638888889</v>
      </c>
    </row>
    <row r="1432" spans="1:20" ht="43.2" hidden="1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>(E1432/D1432)</f>
        <v>1.05982</v>
      </c>
      <c r="P1432">
        <f>(E1432/L1432)</f>
        <v>111.79535864978902</v>
      </c>
      <c r="Q1432" t="s">
        <v>8325</v>
      </c>
      <c r="R1432" t="s">
        <v>8337</v>
      </c>
      <c r="S1432" s="10">
        <f>(J1432/86400)+25569+(-5/24)</f>
        <v>41934.376168981478</v>
      </c>
      <c r="T1432" s="10">
        <f>(I1432/86400)+25569+(-5/24)</f>
        <v>41964.41783564815</v>
      </c>
    </row>
    <row r="1433" spans="1:20" ht="43.2" hidden="1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>(E1433/D1433)</f>
        <v>1.0595918367346939</v>
      </c>
      <c r="P1433">
        <f>(E1433/L1433)</f>
        <v>54.083333333333336</v>
      </c>
      <c r="Q1433" t="s">
        <v>8325</v>
      </c>
      <c r="R1433" t="s">
        <v>8337</v>
      </c>
      <c r="S1433" s="10">
        <f>(J1433/86400)+25569+(-5/24)</f>
        <v>42576.244398148141</v>
      </c>
      <c r="T1433" s="10">
        <f>(I1433/86400)+25569+(-5/24)</f>
        <v>42607.244398148141</v>
      </c>
    </row>
    <row r="1434" spans="1:20" ht="43.2" hidden="1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>(E1434/D1434)</f>
        <v>1.0595454545454546</v>
      </c>
      <c r="P1434">
        <f>(E1434/L1434)</f>
        <v>34.791044776119406</v>
      </c>
      <c r="Q1434" t="s">
        <v>8322</v>
      </c>
      <c r="R1434" t="s">
        <v>8323</v>
      </c>
      <c r="S1434" s="10">
        <f>(J1434/86400)+25569+(-5/24)</f>
        <v>41550.659340277773</v>
      </c>
      <c r="T1434" s="10">
        <f>(I1434/86400)+25569+(-5/24)</f>
        <v>41580.659340277773</v>
      </c>
    </row>
    <row r="1435" spans="1:20" ht="43.2" hidden="1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>(E1435/D1435)</f>
        <v>1.0593333333333332</v>
      </c>
      <c r="P1435">
        <f>(E1435/L1435)</f>
        <v>44.138888888888886</v>
      </c>
      <c r="Q1435" t="s">
        <v>8322</v>
      </c>
      <c r="R1435" t="s">
        <v>8323</v>
      </c>
      <c r="S1435" s="10">
        <f>(J1435/86400)+25569+(-5/24)</f>
        <v>42422.769085648142</v>
      </c>
      <c r="T1435" s="10">
        <f>(I1435/86400)+25569+(-5/24)</f>
        <v>42444.666666666664</v>
      </c>
    </row>
    <row r="1436" spans="1:20" ht="43.2" hidden="1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>(E1436/D1436)</f>
        <v>1.0591999999999999</v>
      </c>
      <c r="P1436">
        <f>(E1436/L1436)</f>
        <v>211.84</v>
      </c>
      <c r="Q1436" t="s">
        <v>8333</v>
      </c>
      <c r="R1436" t="s">
        <v>8334</v>
      </c>
      <c r="S1436" s="10">
        <f>(J1436/86400)+25569+(-5/24)</f>
        <v>41807.416041666664</v>
      </c>
      <c r="T1436" s="10">
        <f>(I1436/86400)+25569+(-5/24)</f>
        <v>41837.416041666664</v>
      </c>
    </row>
    <row r="1437" spans="1:20" ht="57.6" hidden="1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>(E1437/D1437)</f>
        <v>1.0591914022517912</v>
      </c>
      <c r="P1437">
        <f>(E1437/L1437)</f>
        <v>59.701730769230764</v>
      </c>
      <c r="Q1437" t="s">
        <v>8322</v>
      </c>
      <c r="R1437" t="s">
        <v>8323</v>
      </c>
      <c r="S1437" s="10">
        <f>(J1437/86400)+25569+(-5/24)</f>
        <v>42277.880706018514</v>
      </c>
      <c r="T1437" s="10">
        <f>(I1437/86400)+25569+(-5/24)</f>
        <v>42302.790972222218</v>
      </c>
    </row>
    <row r="1438" spans="1:20" ht="43.2" hidden="1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>(E1438/D1438)</f>
        <v>1.0589999999999999</v>
      </c>
      <c r="P1438">
        <f>(E1438/L1438)</f>
        <v>143.1081081081081</v>
      </c>
      <c r="Q1438" t="s">
        <v>8322</v>
      </c>
      <c r="R1438" t="s">
        <v>8323</v>
      </c>
      <c r="S1438" s="10">
        <f>(J1438/86400)+25569+(-5/24)</f>
        <v>41851.333252314813</v>
      </c>
      <c r="T1438" s="10">
        <f>(I1438/86400)+25569+(-5/24)</f>
        <v>41872.477777777771</v>
      </c>
    </row>
    <row r="1439" spans="1:20" ht="43.2" hidden="1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>(E1439/D1439)</f>
        <v>1.0586</v>
      </c>
      <c r="P1439">
        <f>(E1439/L1439)</f>
        <v>46.429824561403507</v>
      </c>
      <c r="Q1439" t="s">
        <v>8322</v>
      </c>
      <c r="R1439" t="s">
        <v>8323</v>
      </c>
      <c r="S1439" s="10">
        <f>(J1439/86400)+25569+(-5/24)</f>
        <v>42167.22583333333</v>
      </c>
      <c r="T1439" s="10">
        <f>(I1439/86400)+25569+(-5/24)</f>
        <v>42197.22583333333</v>
      </c>
    </row>
    <row r="1440" spans="1:20" ht="43.2" hidden="1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>(E1440/D1440)</f>
        <v>1.0584090909090909</v>
      </c>
      <c r="P1440">
        <f>(E1440/L1440)</f>
        <v>146.44654088050314</v>
      </c>
      <c r="Q1440" t="s">
        <v>8322</v>
      </c>
      <c r="R1440" t="s">
        <v>8335</v>
      </c>
      <c r="S1440" s="10">
        <f>(J1440/86400)+25569+(-5/24)</f>
        <v>41841.641701388886</v>
      </c>
      <c r="T1440" s="10">
        <f>(I1440/86400)+25569+(-5/24)</f>
        <v>41871.641701388886</v>
      </c>
    </row>
    <row r="1441" spans="1:20" ht="43.2" hidden="1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>(E1441/D1441)</f>
        <v>1.0582</v>
      </c>
      <c r="P1441">
        <f>(E1441/L1441)</f>
        <v>115.02173913043478</v>
      </c>
      <c r="Q1441" t="s">
        <v>8322</v>
      </c>
      <c r="R1441" t="s">
        <v>8323</v>
      </c>
      <c r="S1441" s="10">
        <f>(J1441/86400)+25569+(-5/24)</f>
        <v>42737.701805555553</v>
      </c>
      <c r="T1441" s="10">
        <f>(I1441/86400)+25569+(-5/24)</f>
        <v>42767.749305555553</v>
      </c>
    </row>
    <row r="1442" spans="1:20" ht="57.6" hidden="1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>(E1442/D1442)</f>
        <v>1.0581826105905425</v>
      </c>
      <c r="P1442">
        <f>(E1442/L1442)</f>
        <v>64.74666666666667</v>
      </c>
      <c r="Q1442" t="s">
        <v>8317</v>
      </c>
      <c r="R1442" t="s">
        <v>8318</v>
      </c>
      <c r="S1442" s="10">
        <f>(J1442/86400)+25569+(-5/24)</f>
        <v>41614.443159722221</v>
      </c>
      <c r="T1442" s="10">
        <f>(I1442/86400)+25569+(-5/24)</f>
        <v>41644.443159722221</v>
      </c>
    </row>
    <row r="1443" spans="1:20" ht="43.2" hidden="1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>(E1443/D1443)</f>
        <v>1.0580799999999999</v>
      </c>
      <c r="P1443">
        <f>(E1443/L1443)</f>
        <v>174.02631578947367</v>
      </c>
      <c r="Q1443" t="s">
        <v>8315</v>
      </c>
      <c r="R1443" t="s">
        <v>8321</v>
      </c>
      <c r="S1443" s="10">
        <f>(J1443/86400)+25569+(-5/24)</f>
        <v>42100.43373842592</v>
      </c>
      <c r="T1443" s="10">
        <f>(I1443/86400)+25569+(-5/24)</f>
        <v>42155.43373842592</v>
      </c>
    </row>
    <row r="1444" spans="1:20" ht="57.6" hidden="1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>(E1444/D1444)</f>
        <v>1.0580000000000001</v>
      </c>
      <c r="P1444">
        <f>(E1444/L1444)</f>
        <v>206.31</v>
      </c>
      <c r="Q1444" t="s">
        <v>8317</v>
      </c>
      <c r="R1444" t="s">
        <v>8318</v>
      </c>
      <c r="S1444" s="10">
        <f>(J1444/86400)+25569+(-5/24)</f>
        <v>42152.432500000003</v>
      </c>
      <c r="T1444" s="10">
        <f>(I1444/86400)+25569+(-5/24)</f>
        <v>42182.432500000003</v>
      </c>
    </row>
    <row r="1445" spans="1:20" ht="43.2" hidden="1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>(E1445/D1445)</f>
        <v>1.0580000000000001</v>
      </c>
      <c r="P1445">
        <f>(E1445/L1445)</f>
        <v>36.06818181818182</v>
      </c>
      <c r="Q1445" t="s">
        <v>8322</v>
      </c>
      <c r="R1445" t="s">
        <v>8323</v>
      </c>
      <c r="S1445" s="10">
        <f>(J1445/86400)+25569+(-5/24)</f>
        <v>41923.713310185187</v>
      </c>
      <c r="T1445" s="10">
        <f>(I1445/86400)+25569+(-5/24)</f>
        <v>41948.823611111111</v>
      </c>
    </row>
    <row r="1446" spans="1:20" ht="43.2" hidden="1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>(E1446/D1446)</f>
        <v>1.0577749999999999</v>
      </c>
      <c r="P1446">
        <f>(E1446/L1446)</f>
        <v>104.99007444168734</v>
      </c>
      <c r="Q1446" t="s">
        <v>8333</v>
      </c>
      <c r="R1446" t="s">
        <v>8334</v>
      </c>
      <c r="S1446" s="10">
        <f>(J1446/86400)+25569+(-5/24)</f>
        <v>42643.434467592589</v>
      </c>
      <c r="T1446" s="10">
        <f>(I1446/86400)+25569+(-5/24)</f>
        <v>42673.434467592589</v>
      </c>
    </row>
    <row r="1447" spans="1:20" hidden="1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>(E1447/D1447)</f>
        <v>1.05745</v>
      </c>
      <c r="P1447">
        <f>(E1447/L1447)</f>
        <v>261.74504950495049</v>
      </c>
      <c r="Q1447" t="s">
        <v>8315</v>
      </c>
      <c r="R1447" t="s">
        <v>8316</v>
      </c>
      <c r="S1447" s="10">
        <f>(J1447/86400)+25569+(-5/24)</f>
        <v>42452.371655092589</v>
      </c>
      <c r="T1447" s="10">
        <f>(I1447/86400)+25569+(-5/24)</f>
        <v>42482.371655092589</v>
      </c>
    </row>
    <row r="1448" spans="1:20" ht="43.2" hidden="1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>(E1448/D1448)</f>
        <v>1.0569999999999999</v>
      </c>
      <c r="P1448">
        <f>(E1448/L1448)</f>
        <v>41.944444444444443</v>
      </c>
      <c r="Q1448" t="s">
        <v>8322</v>
      </c>
      <c r="R1448" t="s">
        <v>8323</v>
      </c>
      <c r="S1448" s="10">
        <f>(J1448/86400)+25569+(-5/24)</f>
        <v>41753.384942129625</v>
      </c>
      <c r="T1448" s="10">
        <f>(I1448/86400)+25569+(-5/24)</f>
        <v>41778.666666666664</v>
      </c>
    </row>
    <row r="1449" spans="1:20" ht="43.2" hidden="1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>(E1449/D1449)</f>
        <v>1.0566666666666666</v>
      </c>
      <c r="P1449">
        <f>(E1449/L1449)</f>
        <v>22.642857142857142</v>
      </c>
      <c r="Q1449" t="s">
        <v>8319</v>
      </c>
      <c r="R1449" t="s">
        <v>8332</v>
      </c>
      <c r="S1449" s="10">
        <f>(J1449/86400)+25569+(-5/24)</f>
        <v>42194.543344907404</v>
      </c>
      <c r="T1449" s="10">
        <f>(I1449/86400)+25569+(-5/24)</f>
        <v>42208.543344907404</v>
      </c>
    </row>
    <row r="1450" spans="1:20" ht="57.6" hidden="1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>(E1450/D1450)</f>
        <v>1.0566666666666666</v>
      </c>
      <c r="P1450">
        <f>(E1450/L1450)</f>
        <v>45.94202898550725</v>
      </c>
      <c r="Q1450" t="s">
        <v>8315</v>
      </c>
      <c r="R1450" t="s">
        <v>8324</v>
      </c>
      <c r="S1450" s="10">
        <f>(J1450/86400)+25569+(-5/24)</f>
        <v>42102.952245370368</v>
      </c>
      <c r="T1450" s="10">
        <f>(I1450/86400)+25569+(-5/24)</f>
        <v>42162.952245370368</v>
      </c>
    </row>
    <row r="1451" spans="1:20" ht="43.2" hidden="1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>(E1451/D1451)</f>
        <v>1.056</v>
      </c>
      <c r="P1451">
        <f>(E1451/L1451)</f>
        <v>52.8</v>
      </c>
      <c r="Q1451" t="s">
        <v>8319</v>
      </c>
      <c r="R1451" t="s">
        <v>8336</v>
      </c>
      <c r="S1451" s="10">
        <f>(J1451/86400)+25569+(-5/24)</f>
        <v>42017.759108796294</v>
      </c>
      <c r="T1451" s="10">
        <f>(I1451/86400)+25569+(-5/24)</f>
        <v>42031.759108796294</v>
      </c>
    </row>
    <row r="1452" spans="1:20" ht="43.2" hidden="1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>(E1452/D1452)</f>
        <v>1.0558333333333334</v>
      </c>
      <c r="P1452">
        <f>(E1452/L1452)</f>
        <v>72.482837528604122</v>
      </c>
      <c r="Q1452" t="s">
        <v>8325</v>
      </c>
      <c r="R1452" t="s">
        <v>8337</v>
      </c>
      <c r="S1452" s="10">
        <f>(J1452/86400)+25569+(-5/24)</f>
        <v>41401.357534722221</v>
      </c>
      <c r="T1452" s="10">
        <f>(I1452/86400)+25569+(-5/24)</f>
        <v>41431.357534722221</v>
      </c>
    </row>
    <row r="1453" spans="1:20" ht="43.2" hidden="1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>(E1453/D1453)</f>
        <v>1.0556666666666668</v>
      </c>
      <c r="P1453">
        <f>(E1453/L1453)</f>
        <v>62.712871287128714</v>
      </c>
      <c r="Q1453" t="s">
        <v>8325</v>
      </c>
      <c r="R1453" t="s">
        <v>8337</v>
      </c>
      <c r="S1453" s="10">
        <f>(J1453/86400)+25569+(-5/24)</f>
        <v>40567.486226851848</v>
      </c>
      <c r="T1453" s="10">
        <f>(I1453/86400)+25569+(-5/24)</f>
        <v>40612.486226851848</v>
      </c>
    </row>
    <row r="1454" spans="1:20" ht="43.2" hidden="1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>(E1454/D1454)</f>
        <v>1.05566</v>
      </c>
      <c r="P1454">
        <f>(E1454/L1454)</f>
        <v>60.903461538461535</v>
      </c>
      <c r="Q1454" t="s">
        <v>8328</v>
      </c>
      <c r="R1454" t="s">
        <v>8338</v>
      </c>
      <c r="S1454" s="10">
        <f>(J1454/86400)+25569+(-5/24)</f>
        <v>40731.629131944443</v>
      </c>
      <c r="T1454" s="10">
        <f>(I1454/86400)+25569+(-5/24)</f>
        <v>40776.629131944443</v>
      </c>
    </row>
    <row r="1455" spans="1:20" ht="43.2" hidden="1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>(E1455/D1455)</f>
        <v>1.0556000000000001</v>
      </c>
      <c r="P1455">
        <f>(E1455/L1455)</f>
        <v>95.963636363636368</v>
      </c>
      <c r="Q1455" t="s">
        <v>8328</v>
      </c>
      <c r="R1455" t="s">
        <v>8338</v>
      </c>
      <c r="S1455" s="10">
        <f>(J1455/86400)+25569+(-5/24)</f>
        <v>42733.732986111114</v>
      </c>
      <c r="T1455" s="10">
        <f>(I1455/86400)+25569+(-5/24)</f>
        <v>42763.732986111114</v>
      </c>
    </row>
    <row r="1456" spans="1:20" ht="57.6" hidden="1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>(E1456/D1456)</f>
        <v>1.0555000000000001</v>
      </c>
      <c r="P1456">
        <f>(E1456/L1456)</f>
        <v>87.958333333333329</v>
      </c>
      <c r="Q1456" t="s">
        <v>8319</v>
      </c>
      <c r="R1456" t="s">
        <v>8336</v>
      </c>
      <c r="S1456" s="10">
        <f>(J1456/86400)+25569+(-5/24)</f>
        <v>40335.589745370366</v>
      </c>
      <c r="T1456" s="10">
        <f>(I1456/86400)+25569+(-5/24)</f>
        <v>40381.041666666664</v>
      </c>
    </row>
    <row r="1457" spans="1:20" ht="43.2" hidden="1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>(E1457/D1457)</f>
        <v>1.0555000000000001</v>
      </c>
      <c r="P1457">
        <f>(E1457/L1457)</f>
        <v>62.827380952380949</v>
      </c>
      <c r="Q1457" t="s">
        <v>8322</v>
      </c>
      <c r="R1457" t="s">
        <v>8323</v>
      </c>
      <c r="S1457" s="10">
        <f>(J1457/86400)+25569+(-5/24)</f>
        <v>41800.172094907401</v>
      </c>
      <c r="T1457" s="10">
        <f>(I1457/86400)+25569+(-5/24)</f>
        <v>41830.172094907401</v>
      </c>
    </row>
    <row r="1458" spans="1:20" ht="43.2" hidden="1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>(E1458/D1458)</f>
        <v>1.0550335570469798</v>
      </c>
      <c r="P1458">
        <f>(E1458/L1458)</f>
        <v>23.117647058823529</v>
      </c>
      <c r="Q1458" t="s">
        <v>8319</v>
      </c>
      <c r="R1458" t="s">
        <v>8341</v>
      </c>
      <c r="S1458" s="10">
        <f>(J1458/86400)+25569+(-5/24)</f>
        <v>41222.783067129625</v>
      </c>
      <c r="T1458" s="10">
        <f>(I1458/86400)+25569+(-5/24)</f>
        <v>41267.783067129625</v>
      </c>
    </row>
    <row r="1459" spans="1:20" ht="43.2" hidden="1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>(E1459/D1459)</f>
        <v>1.0549999999999999</v>
      </c>
      <c r="P1459">
        <f>(E1459/L1459)</f>
        <v>63.17365269461078</v>
      </c>
      <c r="Q1459" t="s">
        <v>8325</v>
      </c>
      <c r="R1459" t="s">
        <v>8337</v>
      </c>
      <c r="S1459" s="10">
        <f>(J1459/86400)+25569+(-5/24)</f>
        <v>42291.258414351854</v>
      </c>
      <c r="T1459" s="10">
        <f>(I1459/86400)+25569+(-5/24)</f>
        <v>42314.958333333336</v>
      </c>
    </row>
    <row r="1460" spans="1:20" ht="43.2" hidden="1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>(E1460/D1460)</f>
        <v>1.0549999999999999</v>
      </c>
      <c r="P1460">
        <f>(E1460/L1460)</f>
        <v>45.214285714285715</v>
      </c>
      <c r="Q1460" t="s">
        <v>8322</v>
      </c>
      <c r="R1460" t="s">
        <v>8335</v>
      </c>
      <c r="S1460" s="10">
        <f>(J1460/86400)+25569+(-5/24)</f>
        <v>42431.29173611111</v>
      </c>
      <c r="T1460" s="10">
        <f>(I1460/86400)+25569+(-5/24)</f>
        <v>42491.250069444439</v>
      </c>
    </row>
    <row r="1461" spans="1:20" ht="43.2" hidden="1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>(E1461/D1461)</f>
        <v>1.0549999999999999</v>
      </c>
      <c r="P1461">
        <f>(E1461/L1461)</f>
        <v>60.285714285714285</v>
      </c>
      <c r="Q1461" t="s">
        <v>8322</v>
      </c>
      <c r="R1461" t="s">
        <v>8323</v>
      </c>
      <c r="S1461" s="10">
        <f>(J1461/86400)+25569+(-5/24)</f>
        <v>42131.827835648146</v>
      </c>
      <c r="T1461" s="10">
        <f>(I1461/86400)+25569+(-5/24)</f>
        <v>42186.082638888889</v>
      </c>
    </row>
    <row r="1462" spans="1:20" ht="43.2" hidden="1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>(E1462/D1462)</f>
        <v>1.0549000000000002</v>
      </c>
      <c r="P1462">
        <f>(E1462/L1462)</f>
        <v>21.098000000000003</v>
      </c>
      <c r="Q1462" t="s">
        <v>8322</v>
      </c>
      <c r="R1462" t="s">
        <v>8323</v>
      </c>
      <c r="S1462" s="10">
        <f>(J1462/86400)+25569+(-5/24)</f>
        <v>42555.46361111111</v>
      </c>
      <c r="T1462" s="10">
        <f>(I1462/86400)+25569+(-5/24)</f>
        <v>42583.583333333336</v>
      </c>
    </row>
    <row r="1463" spans="1:20" ht="43.2" hidden="1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>(E1463/D1463)</f>
        <v>1.0547157142857144</v>
      </c>
      <c r="P1463">
        <f>(E1463/L1463)</f>
        <v>51.62944055944056</v>
      </c>
      <c r="Q1463" t="s">
        <v>8328</v>
      </c>
      <c r="R1463" t="s">
        <v>8338</v>
      </c>
      <c r="S1463" s="10">
        <f>(J1463/86400)+25569+(-5/24)</f>
        <v>40694.430127314808</v>
      </c>
      <c r="T1463" s="10">
        <f>(I1463/86400)+25569+(-5/24)</f>
        <v>40724.430127314808</v>
      </c>
    </row>
    <row r="1464" spans="1:20" ht="28.8" hidden="1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>(E1464/D1464)</f>
        <v>1.0545454545454545</v>
      </c>
      <c r="P1464">
        <f>(E1464/L1464)</f>
        <v>29</v>
      </c>
      <c r="Q1464" t="s">
        <v>8322</v>
      </c>
      <c r="R1464" t="s">
        <v>8323</v>
      </c>
      <c r="S1464" s="10">
        <f>(J1464/86400)+25569+(-5/24)</f>
        <v>42338.755578703705</v>
      </c>
      <c r="T1464" s="10">
        <f>(I1464/86400)+25569+(-5/24)</f>
        <v>42352.791666666664</v>
      </c>
    </row>
    <row r="1465" spans="1:20" ht="57.6" hidden="1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>(E1465/D1465)</f>
        <v>1.0544</v>
      </c>
      <c r="P1465">
        <f>(E1465/L1465)</f>
        <v>118.73873873873873</v>
      </c>
      <c r="Q1465" t="s">
        <v>8330</v>
      </c>
      <c r="R1465" t="s">
        <v>8331</v>
      </c>
      <c r="S1465" s="10">
        <f>(J1465/86400)+25569+(-5/24)</f>
        <v>42130.656817129631</v>
      </c>
      <c r="T1465" s="10">
        <f>(I1465/86400)+25569+(-5/24)</f>
        <v>42162.958333333336</v>
      </c>
    </row>
    <row r="1466" spans="1:20" ht="43.2" hidden="1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>(E1466/D1466)</f>
        <v>1.0542</v>
      </c>
      <c r="P1466">
        <f>(E1466/L1466)</f>
        <v>107.57142857142857</v>
      </c>
      <c r="Q1466" t="s">
        <v>8322</v>
      </c>
      <c r="R1466" t="s">
        <v>8323</v>
      </c>
      <c r="S1466" s="10">
        <f>(J1466/86400)+25569+(-5/24)</f>
        <v>42150.861273148148</v>
      </c>
      <c r="T1466" s="10">
        <f>(I1466/86400)+25569+(-5/24)</f>
        <v>42171.861273148148</v>
      </c>
    </row>
    <row r="1467" spans="1:20" ht="43.2" hidden="1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>(E1467/D1467)</f>
        <v>1.054</v>
      </c>
      <c r="P1467">
        <f>(E1467/L1467)</f>
        <v>136</v>
      </c>
      <c r="Q1467" t="s">
        <v>8322</v>
      </c>
      <c r="R1467" t="s">
        <v>8323</v>
      </c>
      <c r="S1467" s="10">
        <f>(J1467/86400)+25569+(-5/24)</f>
        <v>42430.631064814814</v>
      </c>
      <c r="T1467" s="10">
        <f>(I1467/86400)+25569+(-5/24)</f>
        <v>42444.957638888889</v>
      </c>
    </row>
    <row r="1468" spans="1:20" ht="28.8" hidden="1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>(E1468/D1468)</f>
        <v>1.0538666666666667</v>
      </c>
      <c r="P1468">
        <f>(E1468/L1468)</f>
        <v>205.2987012987013</v>
      </c>
      <c r="Q1468" t="s">
        <v>8315</v>
      </c>
      <c r="R1468" t="s">
        <v>8324</v>
      </c>
      <c r="S1468" s="10">
        <f>(J1468/86400)+25569+(-5/24)</f>
        <v>42279.584039351852</v>
      </c>
      <c r="T1468" s="10">
        <f>(I1468/86400)+25569+(-5/24)</f>
        <v>42339.625706018516</v>
      </c>
    </row>
    <row r="1469" spans="1:20" ht="28.8" hidden="1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>(E1469/D1469)</f>
        <v>1.0535000000000001</v>
      </c>
      <c r="P1469">
        <f>(E1469/L1469)</f>
        <v>123.94117647058823</v>
      </c>
      <c r="Q1469" t="s">
        <v>8322</v>
      </c>
      <c r="R1469" t="s">
        <v>8323</v>
      </c>
      <c r="S1469" s="10">
        <f>(J1469/86400)+25569+(-5/24)</f>
        <v>42693.90185185185</v>
      </c>
      <c r="T1469" s="10">
        <f>(I1469/86400)+25569+(-5/24)</f>
        <v>42708.833333333336</v>
      </c>
    </row>
    <row r="1470" spans="1:20" ht="43.2" hidden="1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>(E1470/D1470)</f>
        <v>1.0534805315203954</v>
      </c>
      <c r="P1470">
        <f>(E1470/L1470)</f>
        <v>83.967068965517228</v>
      </c>
      <c r="Q1470" t="s">
        <v>8319</v>
      </c>
      <c r="R1470" t="s">
        <v>8320</v>
      </c>
      <c r="S1470" s="10">
        <f>(J1470/86400)+25569+(-5/24)</f>
        <v>41710.385949074072</v>
      </c>
      <c r="T1470" s="10">
        <f>(I1470/86400)+25569+(-5/24)</f>
        <v>41740.385949074072</v>
      </c>
    </row>
    <row r="1471" spans="1:20" ht="43.2" hidden="1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>(E1471/D1471)</f>
        <v>1.0533333333333332</v>
      </c>
      <c r="P1471">
        <f>(E1471/L1471)</f>
        <v>47.878787878787875</v>
      </c>
      <c r="Q1471" t="s">
        <v>8322</v>
      </c>
      <c r="R1471" t="s">
        <v>8323</v>
      </c>
      <c r="S1471" s="10">
        <f>(J1471/86400)+25569+(-5/24)</f>
        <v>42016.730358796289</v>
      </c>
      <c r="T1471" s="10">
        <f>(I1471/86400)+25569+(-5/24)</f>
        <v>42046.730358796289</v>
      </c>
    </row>
    <row r="1472" spans="1:20" ht="43.2" hidden="1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>(E1472/D1472)</f>
        <v>1.0531250000000001</v>
      </c>
      <c r="P1472">
        <f>(E1472/L1472)</f>
        <v>158.96226415094338</v>
      </c>
      <c r="Q1472" t="s">
        <v>8319</v>
      </c>
      <c r="R1472" t="s">
        <v>8320</v>
      </c>
      <c r="S1472" s="10">
        <f>(J1472/86400)+25569+(-5/24)</f>
        <v>40735.906678240739</v>
      </c>
      <c r="T1472" s="10">
        <f>(I1472/86400)+25569+(-5/24)</f>
        <v>40791.504166666666</v>
      </c>
    </row>
    <row r="1473" spans="1:20" ht="43.2" hidden="1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>(E1473/D1473)</f>
        <v>1.0528</v>
      </c>
      <c r="P1473">
        <f>(E1473/L1473)</f>
        <v>47</v>
      </c>
      <c r="Q1473" t="s">
        <v>8322</v>
      </c>
      <c r="R1473" t="s">
        <v>8323</v>
      </c>
      <c r="S1473" s="10">
        <f>(J1473/86400)+25569+(-5/24)</f>
        <v>42018.733263888884</v>
      </c>
      <c r="T1473" s="10">
        <f>(I1473/86400)+25569+(-5/24)</f>
        <v>42047.083333333336</v>
      </c>
    </row>
    <row r="1474" spans="1:20" ht="43.2" hidden="1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>(E1474/D1474)</f>
        <v>1.0526894736842105</v>
      </c>
      <c r="P1474">
        <f>(E1474/L1474)</f>
        <v>114.29199999999999</v>
      </c>
      <c r="Q1474" t="s">
        <v>8322</v>
      </c>
      <c r="R1474" t="s">
        <v>8323</v>
      </c>
      <c r="S1474" s="10">
        <f>(J1474/86400)+25569+(-5/24)</f>
        <v>42267.800891203697</v>
      </c>
      <c r="T1474" s="10">
        <f>(I1474/86400)+25569+(-5/24)</f>
        <v>42302.800891203697</v>
      </c>
    </row>
    <row r="1475" spans="1:20" ht="43.2" hidden="1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>(E1475/D1475)</f>
        <v>1.0526</v>
      </c>
      <c r="P1475">
        <f>(E1475/L1475)</f>
        <v>75.185714285714283</v>
      </c>
      <c r="Q1475" t="s">
        <v>8325</v>
      </c>
      <c r="R1475" t="s">
        <v>8337</v>
      </c>
      <c r="S1475" s="10">
        <f>(J1475/86400)+25569+(-5/24)</f>
        <v>40718.102326388886</v>
      </c>
      <c r="T1475" s="10">
        <f>(I1475/86400)+25569+(-5/24)</f>
        <v>40765.088888888888</v>
      </c>
    </row>
    <row r="1476" spans="1:20" ht="43.2" hidden="1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>(E1476/D1476)</f>
        <v>1.0522388</v>
      </c>
      <c r="P1476">
        <f>(E1476/L1476)</f>
        <v>346.13118421052633</v>
      </c>
      <c r="Q1476" t="s">
        <v>8315</v>
      </c>
      <c r="R1476" t="s">
        <v>8316</v>
      </c>
      <c r="S1476" s="10">
        <f>(J1476/86400)+25569+(-5/24)</f>
        <v>42633.633275462962</v>
      </c>
      <c r="T1476" s="10">
        <f>(I1476/86400)+25569+(-5/24)</f>
        <v>42663.633275462962</v>
      </c>
    </row>
    <row r="1477" spans="1:20" ht="43.2" hidden="1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>(E1477/D1477)</f>
        <v>1.052184</v>
      </c>
      <c r="P1477">
        <f>(E1477/L1477)</f>
        <v>64.157560975609755</v>
      </c>
      <c r="Q1477" t="s">
        <v>8322</v>
      </c>
      <c r="R1477" t="s">
        <v>8323</v>
      </c>
      <c r="S1477" s="10">
        <f>(J1477/86400)+25569+(-5/24)</f>
        <v>41808.914675925924</v>
      </c>
      <c r="T1477" s="10">
        <f>(I1477/86400)+25569+(-5/24)</f>
        <v>41831.46875</v>
      </c>
    </row>
    <row r="1478" spans="1:20" ht="43.2" hidden="1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>(E1478/D1478)</f>
        <v>1.052142857142857</v>
      </c>
      <c r="P1478">
        <f>(E1478/L1478)</f>
        <v>98.2</v>
      </c>
      <c r="Q1478" t="s">
        <v>8322</v>
      </c>
      <c r="R1478" t="s">
        <v>8323</v>
      </c>
      <c r="S1478" s="10">
        <f>(J1478/86400)+25569+(-5/24)</f>
        <v>41982.678946759253</v>
      </c>
      <c r="T1478" s="10">
        <f>(I1478/86400)+25569+(-5/24)</f>
        <v>42012.678946759253</v>
      </c>
    </row>
    <row r="1479" spans="1:20" ht="43.2" hidden="1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>(E1479/D1479)</f>
        <v>1.052</v>
      </c>
      <c r="P1479">
        <f>(E1479/L1479)</f>
        <v>122.32558139534883</v>
      </c>
      <c r="Q1479" t="s">
        <v>8325</v>
      </c>
      <c r="R1479" t="s">
        <v>8326</v>
      </c>
      <c r="S1479" s="10">
        <f>(J1479/86400)+25569+(-5/24)</f>
        <v>42720.990543981483</v>
      </c>
      <c r="T1479" s="10">
        <f>(I1479/86400)+25569+(-5/24)</f>
        <v>42767.124999999993</v>
      </c>
    </row>
    <row r="1480" spans="1:20" ht="43.2" hidden="1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>(E1480/D1480)</f>
        <v>1.0519047619047619</v>
      </c>
      <c r="P1480">
        <f>(E1480/L1480)</f>
        <v>56.065989847715734</v>
      </c>
      <c r="Q1480" t="s">
        <v>8322</v>
      </c>
      <c r="R1480" t="s">
        <v>8323</v>
      </c>
      <c r="S1480" s="10">
        <f>(J1480/86400)+25569+(-5/24)</f>
        <v>42037.72987268518</v>
      </c>
      <c r="T1480" s="10">
        <f>(I1480/86400)+25569+(-5/24)</f>
        <v>42067.958333333336</v>
      </c>
    </row>
    <row r="1481" spans="1:20" ht="43.2" hidden="1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>(E1481/D1481)</f>
        <v>1.0515384615384615</v>
      </c>
      <c r="P1481">
        <f>(E1481/L1481)</f>
        <v>27.897959183673468</v>
      </c>
      <c r="Q1481" t="s">
        <v>8325</v>
      </c>
      <c r="R1481" t="s">
        <v>8326</v>
      </c>
      <c r="S1481" s="10">
        <f>(J1481/86400)+25569+(-5/24)</f>
        <v>41682.597569444442</v>
      </c>
      <c r="T1481" s="10">
        <f>(I1481/86400)+25569+(-5/24)</f>
        <v>41705.597569444442</v>
      </c>
    </row>
    <row r="1482" spans="1:20" ht="28.8" hidden="1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>(E1482/D1482)</f>
        <v>1.05125</v>
      </c>
      <c r="P1482">
        <f>(E1482/L1482)</f>
        <v>73.771929824561397</v>
      </c>
      <c r="Q1482" t="s">
        <v>8319</v>
      </c>
      <c r="R1482" t="s">
        <v>8320</v>
      </c>
      <c r="S1482" s="10">
        <f>(J1482/86400)+25569+(-5/24)</f>
        <v>42759.420266203706</v>
      </c>
      <c r="T1482" s="10">
        <f>(I1482/86400)+25569+(-5/24)</f>
        <v>42794.874999999993</v>
      </c>
    </row>
    <row r="1483" spans="1:20" ht="57.6" hidden="1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>(E1483/D1483)</f>
        <v>1.0509999999999999</v>
      </c>
      <c r="P1483">
        <f>(E1483/L1483)</f>
        <v>28.405405405405407</v>
      </c>
      <c r="Q1483" t="s">
        <v>8322</v>
      </c>
      <c r="R1483" t="s">
        <v>8323</v>
      </c>
      <c r="S1483" s="10">
        <f>(J1483/86400)+25569+(-5/24)</f>
        <v>41897.327800925923</v>
      </c>
      <c r="T1483" s="10">
        <f>(I1483/86400)+25569+(-5/24)</f>
        <v>41927.327800925923</v>
      </c>
    </row>
    <row r="1484" spans="1:20" ht="43.2" hidden="1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>(E1484/D1484)</f>
        <v>1.0509677419354839</v>
      </c>
      <c r="P1484">
        <f>(E1484/L1484)</f>
        <v>85.736842105263165</v>
      </c>
      <c r="Q1484" t="s">
        <v>8322</v>
      </c>
      <c r="R1484" t="s">
        <v>8343</v>
      </c>
      <c r="S1484" s="10">
        <f>(J1484/86400)+25569+(-5/24)</f>
        <v>42024.956446759257</v>
      </c>
      <c r="T1484" s="10">
        <f>(I1484/86400)+25569+(-5/24)</f>
        <v>42056.249999999993</v>
      </c>
    </row>
    <row r="1485" spans="1:20" ht="43.2" hidden="1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>(E1485/D1485)</f>
        <v>1.0508593749999999</v>
      </c>
      <c r="P1485">
        <f>(E1485/L1485)</f>
        <v>78.660818713450297</v>
      </c>
      <c r="Q1485" t="s">
        <v>8325</v>
      </c>
      <c r="R1485" t="s">
        <v>8337</v>
      </c>
      <c r="S1485" s="10">
        <f>(J1485/86400)+25569+(-5/24)</f>
        <v>41079.66910879629</v>
      </c>
      <c r="T1485" s="10">
        <f>(I1485/86400)+25569+(-5/24)</f>
        <v>41109.66910879629</v>
      </c>
    </row>
    <row r="1486" spans="1:20" ht="43.2" hidden="1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>(E1486/D1486)</f>
        <v>1.0507333333333333</v>
      </c>
      <c r="P1486">
        <f>(E1486/L1486)</f>
        <v>109.45138888888889</v>
      </c>
      <c r="Q1486" t="s">
        <v>8319</v>
      </c>
      <c r="R1486" t="s">
        <v>8320</v>
      </c>
      <c r="S1486" s="10">
        <f>(J1486/86400)+25569+(-5/24)</f>
        <v>41694.632326388884</v>
      </c>
      <c r="T1486" s="10">
        <f>(I1486/86400)+25569+(-5/24)</f>
        <v>41724.59065972222</v>
      </c>
    </row>
    <row r="1487" spans="1:20" ht="43.2" hidden="1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>(E1487/D1487)</f>
        <v>1.0506666666666666</v>
      </c>
      <c r="P1487">
        <f>(E1487/L1487)</f>
        <v>58.370370370370374</v>
      </c>
      <c r="Q1487" t="s">
        <v>8319</v>
      </c>
      <c r="R1487" t="s">
        <v>8320</v>
      </c>
      <c r="S1487" s="10">
        <f>(J1487/86400)+25569+(-5/24)</f>
        <v>41301.446006944439</v>
      </c>
      <c r="T1487" s="10">
        <f>(I1487/86400)+25569+(-5/24)</f>
        <v>41341.446006944439</v>
      </c>
    </row>
    <row r="1488" spans="1:20" ht="43.2" hidden="1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>(E1488/D1488)</f>
        <v>1.0505</v>
      </c>
      <c r="P1488">
        <f>(E1488/L1488)</f>
        <v>42.02</v>
      </c>
      <c r="Q1488" t="s">
        <v>8319</v>
      </c>
      <c r="R1488" t="s">
        <v>8320</v>
      </c>
      <c r="S1488" s="10">
        <f>(J1488/86400)+25569+(-5/24)</f>
        <v>41443.626192129625</v>
      </c>
      <c r="T1488" s="10">
        <f>(I1488/86400)+25569+(-5/24)</f>
        <v>41466.626192129625</v>
      </c>
    </row>
    <row r="1489" spans="1:20" ht="28.8" hidden="1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>(E1489/D1489)</f>
        <v>1.0504166666666668</v>
      </c>
      <c r="P1489">
        <f>(E1489/L1489)</f>
        <v>70.027777777777771</v>
      </c>
      <c r="Q1489" t="s">
        <v>8322</v>
      </c>
      <c r="R1489" t="s">
        <v>8343</v>
      </c>
      <c r="S1489" s="10">
        <f>(J1489/86400)+25569+(-5/24)</f>
        <v>41989.610879629625</v>
      </c>
      <c r="T1489" s="10">
        <f>(I1489/86400)+25569+(-5/24)</f>
        <v>42049.610879629625</v>
      </c>
    </row>
    <row r="1490" spans="1:20" ht="43.2" hidden="1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>(E1490/D1490)</f>
        <v>1.050225</v>
      </c>
      <c r="P1490">
        <f>(E1490/L1490)</f>
        <v>61.103999999999999</v>
      </c>
      <c r="Q1490" t="s">
        <v>8319</v>
      </c>
      <c r="R1490" t="s">
        <v>8336</v>
      </c>
      <c r="S1490" s="10">
        <f>(J1490/86400)+25569+(-5/24)</f>
        <v>41913.120023148142</v>
      </c>
      <c r="T1490" s="10">
        <f>(I1490/86400)+25569+(-5/24)</f>
        <v>41946.161689814813</v>
      </c>
    </row>
    <row r="1491" spans="1:20" ht="28.8" hidden="1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>(E1491/D1491)</f>
        <v>1.0501</v>
      </c>
      <c r="P1491">
        <f>(E1491/L1491)</f>
        <v>201.94230769230768</v>
      </c>
      <c r="Q1491" t="s">
        <v>8319</v>
      </c>
      <c r="R1491" t="s">
        <v>8320</v>
      </c>
      <c r="S1491" s="10">
        <f>(J1491/86400)+25569+(-5/24)</f>
        <v>42704.743437499994</v>
      </c>
      <c r="T1491" s="10">
        <f>(I1491/86400)+25569+(-5/24)</f>
        <v>42734.743437499994</v>
      </c>
    </row>
    <row r="1492" spans="1:20" ht="43.2" hidden="1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>(E1492/D1492)</f>
        <v>1.05</v>
      </c>
      <c r="P1492">
        <f>(E1492/L1492)</f>
        <v>15</v>
      </c>
      <c r="Q1492" t="s">
        <v>8325</v>
      </c>
      <c r="R1492" t="s">
        <v>8339</v>
      </c>
      <c r="S1492" s="10">
        <f>(J1492/86400)+25569+(-5/24)</f>
        <v>42405.494016203702</v>
      </c>
      <c r="T1492" s="10">
        <f>(I1492/86400)+25569+(-5/24)</f>
        <v>42415.494016203702</v>
      </c>
    </row>
    <row r="1493" spans="1:20" ht="43.2" hidden="1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>(E1493/D1493)</f>
        <v>1.05</v>
      </c>
      <c r="P1493">
        <f>(E1493/L1493)</f>
        <v>58.333333333333336</v>
      </c>
      <c r="Q1493" t="s">
        <v>8319</v>
      </c>
      <c r="R1493" t="s">
        <v>8320</v>
      </c>
      <c r="S1493" s="10">
        <f>(J1493/86400)+25569+(-5/24)</f>
        <v>40690.614722222221</v>
      </c>
      <c r="T1493" s="10">
        <f>(I1493/86400)+25569+(-5/24)</f>
        <v>40740.75</v>
      </c>
    </row>
    <row r="1494" spans="1:20" ht="43.2" hidden="1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>(E1494/D1494)</f>
        <v>1.05</v>
      </c>
      <c r="P1494">
        <f>(E1494/L1494)</f>
        <v>58.333333333333336</v>
      </c>
      <c r="Q1494" t="s">
        <v>8319</v>
      </c>
      <c r="R1494" t="s">
        <v>8320</v>
      </c>
      <c r="S1494" s="10">
        <f>(J1494/86400)+25569+(-5/24)</f>
        <v>41122.847939814812</v>
      </c>
      <c r="T1494" s="10">
        <f>(I1494/86400)+25569+(-5/24)</f>
        <v>41152.847939814812</v>
      </c>
    </row>
    <row r="1495" spans="1:20" ht="28.8" hidden="1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>(E1495/D1495)</f>
        <v>1.05</v>
      </c>
      <c r="P1495">
        <f>(E1495/L1495)</f>
        <v>38.888888888888886</v>
      </c>
      <c r="Q1495" t="s">
        <v>8319</v>
      </c>
      <c r="R1495" t="s">
        <v>8320</v>
      </c>
      <c r="S1495" s="10">
        <f>(J1495/86400)+25569+(-5/24)</f>
        <v>41288.478796296295</v>
      </c>
      <c r="T1495" s="10">
        <f>(I1495/86400)+25569+(-5/24)</f>
        <v>41333.684027777774</v>
      </c>
    </row>
    <row r="1496" spans="1:20" ht="57.6" hidden="1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>(E1496/D1496)</f>
        <v>1.05</v>
      </c>
      <c r="P1496">
        <f>(E1496/L1496)</f>
        <v>150</v>
      </c>
      <c r="Q1496" t="s">
        <v>8319</v>
      </c>
      <c r="R1496" t="s">
        <v>8341</v>
      </c>
      <c r="S1496" s="10">
        <f>(J1496/86400)+25569+(-5/24)</f>
        <v>40127.492037037031</v>
      </c>
      <c r="T1496" s="10">
        <f>(I1496/86400)+25569+(-5/24)</f>
        <v>40179.041666666664</v>
      </c>
    </row>
    <row r="1497" spans="1:20" ht="43.2" hidden="1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>(E1497/D1497)</f>
        <v>1.05</v>
      </c>
      <c r="P1497">
        <f>(E1497/L1497)</f>
        <v>51.219512195121951</v>
      </c>
      <c r="Q1497" t="s">
        <v>8322</v>
      </c>
      <c r="R1497" t="s">
        <v>8323</v>
      </c>
      <c r="S1497" s="10">
        <f>(J1497/86400)+25569+(-5/24)</f>
        <v>41946.436412037037</v>
      </c>
      <c r="T1497" s="10">
        <f>(I1497/86400)+25569+(-5/24)</f>
        <v>41976.436412037037</v>
      </c>
    </row>
    <row r="1498" spans="1:20" ht="43.2" hidden="1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>(E1498/D1498)</f>
        <v>1.05</v>
      </c>
      <c r="P1498">
        <f>(E1498/L1498)</f>
        <v>39.375</v>
      </c>
      <c r="Q1498" t="s">
        <v>8322</v>
      </c>
      <c r="R1498" t="s">
        <v>8323</v>
      </c>
      <c r="S1498" s="10">
        <f>(J1498/86400)+25569+(-5/24)</f>
        <v>42222.521701388883</v>
      </c>
      <c r="T1498" s="10">
        <f>(I1498/86400)+25569+(-5/24)</f>
        <v>42247.521701388883</v>
      </c>
    </row>
    <row r="1499" spans="1:20" ht="43.2" hidden="1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>(E1499/D1499)</f>
        <v>1.05</v>
      </c>
      <c r="P1499">
        <f>(E1499/L1499)</f>
        <v>75</v>
      </c>
      <c r="Q1499" t="s">
        <v>8322</v>
      </c>
      <c r="R1499" t="s">
        <v>8343</v>
      </c>
      <c r="S1499" s="10">
        <f>(J1499/86400)+25569+(-5/24)</f>
        <v>42457.918842592589</v>
      </c>
      <c r="T1499" s="10">
        <f>(I1499/86400)+25569+(-5/24)</f>
        <v>42488.957638888889</v>
      </c>
    </row>
    <row r="1500" spans="1:20" ht="28.8" hidden="1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>(E1500/D1500)</f>
        <v>1.0497142857142858</v>
      </c>
      <c r="P1500">
        <f>(E1500/L1500)</f>
        <v>59.258064516129032</v>
      </c>
      <c r="Q1500" t="s">
        <v>8319</v>
      </c>
      <c r="R1500" t="s">
        <v>8340</v>
      </c>
      <c r="S1500" s="10">
        <f>(J1500/86400)+25569+(-5/24)</f>
        <v>42656.59716435185</v>
      </c>
      <c r="T1500" s="10">
        <f>(I1500/86400)+25569+(-5/24)</f>
        <v>42667.666666666664</v>
      </c>
    </row>
    <row r="1501" spans="1:20" ht="43.2" hidden="1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>(E1501/D1501)</f>
        <v>1.0496000000000001</v>
      </c>
      <c r="P1501">
        <f>(E1501/L1501)</f>
        <v>63.2289156626506</v>
      </c>
      <c r="Q1501" t="s">
        <v>8322</v>
      </c>
      <c r="R1501" t="s">
        <v>8335</v>
      </c>
      <c r="S1501" s="10">
        <f>(J1501/86400)+25569+(-5/24)</f>
        <v>42724.456840277773</v>
      </c>
      <c r="T1501" s="10">
        <f>(I1501/86400)+25569+(-5/24)</f>
        <v>42754.456840277773</v>
      </c>
    </row>
    <row r="1502" spans="1:20" ht="43.2" hidden="1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>(E1502/D1502)</f>
        <v>1.0495555555555556</v>
      </c>
      <c r="P1502">
        <f>(E1502/L1502)</f>
        <v>59.408805031446541</v>
      </c>
      <c r="Q1502" t="s">
        <v>8330</v>
      </c>
      <c r="R1502" t="s">
        <v>8331</v>
      </c>
      <c r="S1502" s="10">
        <f>(J1502/86400)+25569+(-5/24)</f>
        <v>42292.22719907407</v>
      </c>
      <c r="T1502" s="10">
        <f>(I1502/86400)+25569+(-5/24)</f>
        <v>42321.416666666664</v>
      </c>
    </row>
    <row r="1503" spans="1:20" ht="43.2" hidden="1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>(E1503/D1503)</f>
        <v>1.0493636363636363</v>
      </c>
      <c r="P1503">
        <f>(E1503/L1503)</f>
        <v>61.562666666666665</v>
      </c>
      <c r="Q1503" t="s">
        <v>8330</v>
      </c>
      <c r="R1503" t="s">
        <v>8331</v>
      </c>
      <c r="S1503" s="10">
        <f>(J1503/86400)+25569+(-5/24)</f>
        <v>42741.391331018516</v>
      </c>
      <c r="T1503" s="10">
        <f>(I1503/86400)+25569+(-5/24)</f>
        <v>42772.391331018516</v>
      </c>
    </row>
    <row r="1504" spans="1:20" ht="43.2" hidden="1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>(E1504/D1504)</f>
        <v>1.0493380000000001</v>
      </c>
      <c r="P1504">
        <f>(E1504/L1504)</f>
        <v>118.70339366515837</v>
      </c>
      <c r="Q1504" t="s">
        <v>8319</v>
      </c>
      <c r="R1504" t="s">
        <v>8327</v>
      </c>
      <c r="S1504" s="10">
        <f>(J1504/86400)+25569+(-5/24)</f>
        <v>41023.573703703703</v>
      </c>
      <c r="T1504" s="10">
        <f>(I1504/86400)+25569+(-5/24)</f>
        <v>41053.573703703703</v>
      </c>
    </row>
    <row r="1505" spans="1:20" ht="72" hidden="1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>(E1505/D1505)</f>
        <v>1.0493333333333332</v>
      </c>
      <c r="P1505">
        <f>(E1505/L1505)</f>
        <v>80.717948717948715</v>
      </c>
      <c r="Q1505" t="s">
        <v>8322</v>
      </c>
      <c r="R1505" t="s">
        <v>8323</v>
      </c>
      <c r="S1505" s="10">
        <f>(J1505/86400)+25569+(-5/24)</f>
        <v>42545.56585648148</v>
      </c>
      <c r="T1505" s="10">
        <f>(I1505/86400)+25569+(-5/24)</f>
        <v>42605.56585648148</v>
      </c>
    </row>
    <row r="1506" spans="1:20" ht="43.2" hidden="1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>(E1506/D1506)</f>
        <v>1.0492727272727274</v>
      </c>
      <c r="P1506">
        <f>(E1506/L1506)</f>
        <v>65.579545454545453</v>
      </c>
      <c r="Q1506" t="s">
        <v>8322</v>
      </c>
      <c r="R1506" t="s">
        <v>8323</v>
      </c>
      <c r="S1506" s="10">
        <f>(J1506/86400)+25569+(-5/24)</f>
        <v>42145.538356481477</v>
      </c>
      <c r="T1506" s="10">
        <f>(I1506/86400)+25569+(-5/24)</f>
        <v>42175.538356481477</v>
      </c>
    </row>
    <row r="1507" spans="1:20" ht="28.8" hidden="1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>(E1507/D1507)</f>
        <v>1.0485714285714285</v>
      </c>
      <c r="P1507">
        <f>(E1507/L1507)</f>
        <v>68.598130841121488</v>
      </c>
      <c r="Q1507" t="s">
        <v>8319</v>
      </c>
      <c r="R1507" t="s">
        <v>8336</v>
      </c>
      <c r="S1507" s="10">
        <f>(J1507/86400)+25569+(-5/24)</f>
        <v>41870.657129629624</v>
      </c>
      <c r="T1507" s="10">
        <f>(I1507/86400)+25569+(-5/24)</f>
        <v>41905.657129629624</v>
      </c>
    </row>
    <row r="1508" spans="1:20" ht="43.2" hidden="1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>(E1508/D1508)</f>
        <v>1.0485537190082646</v>
      </c>
      <c r="P1508">
        <f>(E1508/L1508)</f>
        <v>84.023178807947019</v>
      </c>
      <c r="Q1508" t="s">
        <v>8325</v>
      </c>
      <c r="R1508" t="s">
        <v>8337</v>
      </c>
      <c r="S1508" s="10">
        <f>(J1508/86400)+25569+(-5/24)</f>
        <v>41934.86215277778</v>
      </c>
      <c r="T1508" s="10">
        <f>(I1508/86400)+25569+(-5/24)</f>
        <v>41957.008333333331</v>
      </c>
    </row>
    <row r="1509" spans="1:20" ht="43.2" hidden="1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>(E1509/D1509)</f>
        <v>1.0482</v>
      </c>
      <c r="P1509">
        <f>(E1509/L1509)</f>
        <v>67.771551724137936</v>
      </c>
      <c r="Q1509" t="s">
        <v>8325</v>
      </c>
      <c r="R1509" t="s">
        <v>8337</v>
      </c>
      <c r="S1509" s="10">
        <f>(J1509/86400)+25569+(-5/24)</f>
        <v>41550.248078703698</v>
      </c>
      <c r="T1509" s="10">
        <f>(I1509/86400)+25569+(-5/24)</f>
        <v>41580.248078703698</v>
      </c>
    </row>
    <row r="1510" spans="1:20" ht="43.2" hidden="1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>(E1510/D1510)</f>
        <v>1.0480480480480481</v>
      </c>
      <c r="P1510">
        <f>(E1510/L1510)</f>
        <v>32.71875</v>
      </c>
      <c r="Q1510" t="s">
        <v>8319</v>
      </c>
      <c r="R1510" t="s">
        <v>8336</v>
      </c>
      <c r="S1510" s="10">
        <f>(J1510/86400)+25569+(-5/24)</f>
        <v>40977.739675925921</v>
      </c>
      <c r="T1510" s="10">
        <f>(I1510/86400)+25569+(-5/24)</f>
        <v>41007.698009259257</v>
      </c>
    </row>
    <row r="1511" spans="1:20" ht="43.2" hidden="1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>(E1511/D1511)</f>
        <v>1.048</v>
      </c>
      <c r="P1511">
        <f>(E1511/L1511)</f>
        <v>50.384615384615387</v>
      </c>
      <c r="Q1511" t="s">
        <v>8322</v>
      </c>
      <c r="R1511" t="s">
        <v>8323</v>
      </c>
      <c r="S1511" s="10">
        <f>(J1511/86400)+25569+(-5/24)</f>
        <v>42139.317233796297</v>
      </c>
      <c r="T1511" s="10">
        <f>(I1511/86400)+25569+(-5/24)</f>
        <v>42169.317233796297</v>
      </c>
    </row>
    <row r="1512" spans="1:20" ht="43.2" hidden="1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>(E1512/D1512)</f>
        <v>1.048</v>
      </c>
      <c r="P1512">
        <f>(E1512/L1512)</f>
        <v>40.9375</v>
      </c>
      <c r="Q1512" t="s">
        <v>8322</v>
      </c>
      <c r="R1512" t="s">
        <v>8323</v>
      </c>
      <c r="S1512" s="10">
        <f>(J1512/86400)+25569+(-5/24)</f>
        <v>42462.685162037036</v>
      </c>
      <c r="T1512" s="10">
        <f>(I1512/86400)+25569+(-5/24)</f>
        <v>42492.685162037036</v>
      </c>
    </row>
    <row r="1513" spans="1:20" ht="43.2" hidden="1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>(E1513/D1513)</f>
        <v>1.0475000000000001</v>
      </c>
      <c r="P1513">
        <f>(E1513/L1513)</f>
        <v>17.829787234042552</v>
      </c>
      <c r="Q1513" t="s">
        <v>8322</v>
      </c>
      <c r="R1513" t="s">
        <v>8323</v>
      </c>
      <c r="S1513" s="10">
        <f>(J1513/86400)+25569+(-5/24)</f>
        <v>42379.535856481474</v>
      </c>
      <c r="T1513" s="10">
        <f>(I1513/86400)+25569+(-5/24)</f>
        <v>42410.666666666664</v>
      </c>
    </row>
    <row r="1514" spans="1:20" ht="43.2" hidden="1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>(E1514/D1514)</f>
        <v>1.0475000000000001</v>
      </c>
      <c r="P1514">
        <f>(E1514/L1514)</f>
        <v>55.131578947368418</v>
      </c>
      <c r="Q1514" t="s">
        <v>8322</v>
      </c>
      <c r="R1514" t="s">
        <v>8323</v>
      </c>
      <c r="S1514" s="10">
        <f>(J1514/86400)+25569+(-5/24)</f>
        <v>41997.299571759257</v>
      </c>
      <c r="T1514" s="10">
        <f>(I1514/86400)+25569+(-5/24)</f>
        <v>42027.299571759257</v>
      </c>
    </row>
    <row r="1515" spans="1:20" ht="57.6" hidden="1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>(E1515/D1515)</f>
        <v>1.0473529411764706</v>
      </c>
      <c r="P1515">
        <f>(E1515/L1515)</f>
        <v>80.202702702702709</v>
      </c>
      <c r="Q1515" t="s">
        <v>8325</v>
      </c>
      <c r="R1515" t="s">
        <v>8337</v>
      </c>
      <c r="S1515" s="10">
        <f>(J1515/86400)+25569+(-5/24)</f>
        <v>40357.019606481481</v>
      </c>
      <c r="T1515" s="10">
        <f>(I1515/86400)+25569+(-5/24)</f>
        <v>40401.457638888889</v>
      </c>
    </row>
    <row r="1516" spans="1:20" ht="43.2" hidden="1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>(E1516/D1516)</f>
        <v>1.0472999999999999</v>
      </c>
      <c r="P1516">
        <f>(E1516/L1516)</f>
        <v>104.31274900398407</v>
      </c>
      <c r="Q1516" t="s">
        <v>8325</v>
      </c>
      <c r="R1516" t="s">
        <v>8337</v>
      </c>
      <c r="S1516" s="10">
        <f>(J1516/86400)+25569+(-5/24)</f>
        <v>41085.48978009259</v>
      </c>
      <c r="T1516" s="10">
        <f>(I1516/86400)+25569+(-5/24)</f>
        <v>41120</v>
      </c>
    </row>
    <row r="1517" spans="1:20" ht="43.2" hidden="1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>(E1517/D1517)</f>
        <v>1.0471999999999999</v>
      </c>
      <c r="P1517">
        <f>(E1517/L1517)</f>
        <v>113.82608695652173</v>
      </c>
      <c r="Q1517" t="s">
        <v>8319</v>
      </c>
      <c r="R1517" t="s">
        <v>8327</v>
      </c>
      <c r="S1517" s="10">
        <f>(J1517/86400)+25569+(-5/24)</f>
        <v>41039.201122685183</v>
      </c>
      <c r="T1517" s="10">
        <f>(I1517/86400)+25569+(-5/24)</f>
        <v>41069.201122685183</v>
      </c>
    </row>
    <row r="1518" spans="1:20" ht="28.8" hidden="1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>(E1518/D1518)</f>
        <v>1.0471999999999999</v>
      </c>
      <c r="P1518">
        <f>(E1518/L1518)</f>
        <v>32.320987654320987</v>
      </c>
      <c r="Q1518" t="s">
        <v>8319</v>
      </c>
      <c r="R1518" t="s">
        <v>8336</v>
      </c>
      <c r="S1518" s="10">
        <f>(J1518/86400)+25569+(-5/24)</f>
        <v>40310.079340277771</v>
      </c>
      <c r="T1518" s="10">
        <f>(I1518/86400)+25569+(-5/24)</f>
        <v>40369.708333333328</v>
      </c>
    </row>
    <row r="1519" spans="1:20" ht="43.2" hidden="1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>(E1519/D1519)</f>
        <v>1.0469999999999999</v>
      </c>
      <c r="P1519">
        <f>(E1519/L1519)</f>
        <v>35.612244897959187</v>
      </c>
      <c r="Q1519" t="s">
        <v>8319</v>
      </c>
      <c r="R1519" t="s">
        <v>8336</v>
      </c>
      <c r="S1519" s="10">
        <f>(J1519/86400)+25569+(-5/24)</f>
        <v>40458.607291666667</v>
      </c>
      <c r="T1519" s="10">
        <f>(I1519/86400)+25569+(-5/24)</f>
        <v>40520.999305555553</v>
      </c>
    </row>
    <row r="1520" spans="1:20" ht="43.2" hidden="1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>(E1520/D1520)</f>
        <v>1.0468</v>
      </c>
      <c r="P1520">
        <f>(E1520/L1520)</f>
        <v>109.42160278745645</v>
      </c>
      <c r="Q1520" t="s">
        <v>8325</v>
      </c>
      <c r="R1520" t="s">
        <v>8337</v>
      </c>
      <c r="S1520" s="10">
        <f>(J1520/86400)+25569+(-5/24)</f>
        <v>41611.891909722217</v>
      </c>
      <c r="T1520" s="10">
        <f>(I1520/86400)+25569+(-5/24)</f>
        <v>41641.125</v>
      </c>
    </row>
    <row r="1521" spans="1:20" ht="43.2" hidden="1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>(E1521/D1521)</f>
        <v>1.0468</v>
      </c>
      <c r="P1521">
        <f>(E1521/L1521)</f>
        <v>36.859154929577464</v>
      </c>
      <c r="Q1521" t="s">
        <v>8322</v>
      </c>
      <c r="R1521" t="s">
        <v>8323</v>
      </c>
      <c r="S1521" s="10">
        <f>(J1521/86400)+25569+(-5/24)</f>
        <v>42557.981099537035</v>
      </c>
      <c r="T1521" s="10">
        <f>(I1521/86400)+25569+(-5/24)</f>
        <v>42587.666666666664</v>
      </c>
    </row>
    <row r="1522" spans="1:20" ht="43.2" hidden="1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>(E1522/D1522)</f>
        <v>1.0467500000000001</v>
      </c>
      <c r="P1522">
        <f>(E1522/L1522)</f>
        <v>42.724489795918366</v>
      </c>
      <c r="Q1522" t="s">
        <v>8319</v>
      </c>
      <c r="R1522" t="s">
        <v>8340</v>
      </c>
      <c r="S1522" s="10">
        <f>(J1522/86400)+25569+(-5/24)</f>
        <v>42128.611898148149</v>
      </c>
      <c r="T1522" s="10">
        <f>(I1522/86400)+25569+(-5/24)</f>
        <v>42158.791666666664</v>
      </c>
    </row>
    <row r="1523" spans="1:20" ht="43.2" hidden="1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>(E1523/D1523)</f>
        <v>1.0466666666666666</v>
      </c>
      <c r="P1523">
        <f>(E1523/L1523)</f>
        <v>327.08333333333331</v>
      </c>
      <c r="Q1523" t="s">
        <v>8322</v>
      </c>
      <c r="R1523" t="s">
        <v>8323</v>
      </c>
      <c r="S1523" s="10">
        <f>(J1523/86400)+25569+(-5/24)</f>
        <v>42270.602662037032</v>
      </c>
      <c r="T1523" s="10">
        <f>(I1523/86400)+25569+(-5/24)</f>
        <v>42309.749999999993</v>
      </c>
    </row>
    <row r="1524" spans="1:20" ht="43.2" hidden="1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>(E1524/D1524)</f>
        <v>1.0466666666666666</v>
      </c>
      <c r="P1524">
        <f>(E1524/L1524)</f>
        <v>54.137931034482762</v>
      </c>
      <c r="Q1524" t="s">
        <v>8322</v>
      </c>
      <c r="R1524" t="s">
        <v>8323</v>
      </c>
      <c r="S1524" s="10">
        <f>(J1524/86400)+25569+(-5/24)</f>
        <v>42150.546979166662</v>
      </c>
      <c r="T1524" s="10">
        <f>(I1524/86400)+25569+(-5/24)</f>
        <v>42180.546979166662</v>
      </c>
    </row>
    <row r="1525" spans="1:20" ht="43.2" hidden="1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>(E1525/D1525)</f>
        <v>1.0466666666666666</v>
      </c>
      <c r="P1525">
        <f>(E1525/L1525)</f>
        <v>139.55555555555554</v>
      </c>
      <c r="Q1525" t="s">
        <v>8322</v>
      </c>
      <c r="R1525" t="s">
        <v>8323</v>
      </c>
      <c r="S1525" s="10">
        <f>(J1525/86400)+25569+(-5/24)</f>
        <v>42374.906655092585</v>
      </c>
      <c r="T1525" s="10">
        <f>(I1525/86400)+25569+(-5/24)</f>
        <v>42419.906655092585</v>
      </c>
    </row>
    <row r="1526" spans="1:20" ht="43.2" hidden="1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>(E1526/D1526)</f>
        <v>1.0465</v>
      </c>
      <c r="P1526">
        <f>(E1526/L1526)</f>
        <v>63.424242424242422</v>
      </c>
      <c r="Q1526" t="s">
        <v>8322</v>
      </c>
      <c r="R1526" t="s">
        <v>8323</v>
      </c>
      <c r="S1526" s="10">
        <f>(J1526/86400)+25569+(-5/24)</f>
        <v>42458.472592592589</v>
      </c>
      <c r="T1526" s="10">
        <f>(I1526/86400)+25569+(-5/24)</f>
        <v>42488.472592592589</v>
      </c>
    </row>
    <row r="1527" spans="1:20" ht="43.2" hidden="1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>(E1527/D1527)</f>
        <v>1.0464</v>
      </c>
      <c r="P1527">
        <f>(E1527/L1527)</f>
        <v>93.428571428571431</v>
      </c>
      <c r="Q1527" t="s">
        <v>8322</v>
      </c>
      <c r="R1527" t="s">
        <v>8323</v>
      </c>
      <c r="S1527" s="10">
        <f>(J1527/86400)+25569+(-5/24)</f>
        <v>42645.884479166663</v>
      </c>
      <c r="T1527" s="10">
        <f>(I1527/86400)+25569+(-5/24)</f>
        <v>42674.999305555553</v>
      </c>
    </row>
    <row r="1528" spans="1:20" ht="43.2" hidden="1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>(E1528/D1528)</f>
        <v>1.0462615</v>
      </c>
      <c r="P1528">
        <f>(E1528/L1528)</f>
        <v>55.066394736842106</v>
      </c>
      <c r="Q1528" t="s">
        <v>8325</v>
      </c>
      <c r="R1528" t="s">
        <v>8337</v>
      </c>
      <c r="S1528" s="10">
        <f>(J1528/86400)+25569+(-5/24)</f>
        <v>40904.529861111107</v>
      </c>
      <c r="T1528" s="10">
        <f>(I1528/86400)+25569+(-5/24)</f>
        <v>40929.529861111107</v>
      </c>
    </row>
    <row r="1529" spans="1:20" ht="43.2" hidden="1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>(E1529/D1529)</f>
        <v>1.046</v>
      </c>
      <c r="P1529">
        <f>(E1529/L1529)</f>
        <v>104.6</v>
      </c>
      <c r="Q1529" t="s">
        <v>8325</v>
      </c>
      <c r="R1529" t="s">
        <v>8326</v>
      </c>
      <c r="S1529" s="10">
        <f>(J1529/86400)+25569+(-5/24)</f>
        <v>40322.331053240741</v>
      </c>
      <c r="T1529" s="10">
        <f>(I1529/86400)+25569+(-5/24)</f>
        <v>40331.861805555549</v>
      </c>
    </row>
    <row r="1530" spans="1:20" ht="43.2" hidden="1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>(E1530/D1530)</f>
        <v>1.046</v>
      </c>
      <c r="P1530">
        <f>(E1530/L1530)</f>
        <v>45.478260869565219</v>
      </c>
      <c r="Q1530" t="s">
        <v>8322</v>
      </c>
      <c r="R1530" t="s">
        <v>8323</v>
      </c>
      <c r="S1530" s="10">
        <f>(J1530/86400)+25569+(-5/24)</f>
        <v>41968.991423611107</v>
      </c>
      <c r="T1530" s="10">
        <f>(I1530/86400)+25569+(-5/24)</f>
        <v>42004.999999999993</v>
      </c>
    </row>
    <row r="1531" spans="1:20" ht="43.2" hidden="1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>(E1531/D1531)</f>
        <v>1.0459624999999999</v>
      </c>
      <c r="P1531">
        <f>(E1531/L1531)</f>
        <v>373.55803571428572</v>
      </c>
      <c r="Q1531" t="s">
        <v>8315</v>
      </c>
      <c r="R1531" t="s">
        <v>8342</v>
      </c>
      <c r="S1531" s="10">
        <f>(J1531/86400)+25569+(-5/24)</f>
        <v>42222.41443287037</v>
      </c>
      <c r="T1531" s="10">
        <f>(I1531/86400)+25569+(-5/24)</f>
        <v>42251.416666666664</v>
      </c>
    </row>
    <row r="1532" spans="1:20" ht="43.2" hidden="1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>(E1532/D1532)</f>
        <v>1.0457142857142858</v>
      </c>
      <c r="P1532">
        <f>(E1532/L1532)</f>
        <v>32.972972972972975</v>
      </c>
      <c r="Q1532" t="s">
        <v>8322</v>
      </c>
      <c r="R1532" t="s">
        <v>8323</v>
      </c>
      <c r="S1532" s="10">
        <f>(J1532/86400)+25569+(-5/24)</f>
        <v>42148.468518518515</v>
      </c>
      <c r="T1532" s="10">
        <f>(I1532/86400)+25569+(-5/24)</f>
        <v>42170.468518518515</v>
      </c>
    </row>
    <row r="1533" spans="1:20" ht="43.2" hidden="1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>(E1533/D1533)</f>
        <v>1.0455692307692308</v>
      </c>
      <c r="P1533">
        <f>(E1533/L1533)</f>
        <v>91.840540540540545</v>
      </c>
      <c r="Q1533" t="s">
        <v>8325</v>
      </c>
      <c r="R1533" t="s">
        <v>8326</v>
      </c>
      <c r="S1533" s="10">
        <f>(J1533/86400)+25569+(-5/24)</f>
        <v>40738.860949074071</v>
      </c>
      <c r="T1533" s="10">
        <f>(I1533/86400)+25569+(-5/24)</f>
        <v>40768.75</v>
      </c>
    </row>
    <row r="1534" spans="1:20" ht="43.2" hidden="1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>(E1534/D1534)</f>
        <v>1.0454285714285714</v>
      </c>
      <c r="P1534">
        <f>(E1534/L1534)</f>
        <v>79.543478260869563</v>
      </c>
      <c r="Q1534" t="s">
        <v>8322</v>
      </c>
      <c r="R1534" t="s">
        <v>8323</v>
      </c>
      <c r="S1534" s="10">
        <f>(J1534/86400)+25569+(-5/24)</f>
        <v>42340.972303240742</v>
      </c>
      <c r="T1534" s="10">
        <f>(I1534/86400)+25569+(-5/24)</f>
        <v>42372.972303240742</v>
      </c>
    </row>
    <row r="1535" spans="1:20" ht="43.2" hidden="1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>(E1535/D1535)</f>
        <v>1.0451999999999999</v>
      </c>
      <c r="P1535">
        <f>(E1535/L1535)</f>
        <v>80.400000000000006</v>
      </c>
      <c r="Q1535" t="s">
        <v>8322</v>
      </c>
      <c r="R1535" t="s">
        <v>8323</v>
      </c>
      <c r="S1535" s="10">
        <f>(J1535/86400)+25569+(-5/24)</f>
        <v>42248.48942129629</v>
      </c>
      <c r="T1535" s="10">
        <f>(I1535/86400)+25569+(-5/24)</f>
        <v>42283.48942129629</v>
      </c>
    </row>
    <row r="1536" spans="1:20" ht="43.2" hidden="1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>(E1536/D1536)</f>
        <v>1.0451666666666666</v>
      </c>
      <c r="P1536">
        <f>(E1536/L1536)</f>
        <v>89.585714285714289</v>
      </c>
      <c r="Q1536" t="s">
        <v>8322</v>
      </c>
      <c r="R1536" t="s">
        <v>8323</v>
      </c>
      <c r="S1536" s="10">
        <f>(J1536/86400)+25569+(-5/24)</f>
        <v>42696.41611111111</v>
      </c>
      <c r="T1536" s="10">
        <f>(I1536/86400)+25569+(-5/24)</f>
        <v>42726.41611111111</v>
      </c>
    </row>
    <row r="1537" spans="1:20" ht="28.8" hidden="1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>(E1537/D1537)</f>
        <v>1.0451515151515152</v>
      </c>
      <c r="P1537">
        <f>(E1537/L1537)</f>
        <v>86.224999999999994</v>
      </c>
      <c r="Q1537" t="s">
        <v>8322</v>
      </c>
      <c r="R1537" t="s">
        <v>8323</v>
      </c>
      <c r="S1537" s="10">
        <f>(J1537/86400)+25569+(-5/24)</f>
        <v>42165.784791666665</v>
      </c>
      <c r="T1537" s="10">
        <f>(I1537/86400)+25569+(-5/24)</f>
        <v>42187.784791666665</v>
      </c>
    </row>
    <row r="1538" spans="1:20" ht="43.2" hidden="1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>(E1538/D1538)</f>
        <v>1.0449999999999999</v>
      </c>
      <c r="P1538">
        <f>(E1538/L1538)</f>
        <v>48.984375</v>
      </c>
      <c r="Q1538" t="s">
        <v>8322</v>
      </c>
      <c r="R1538" t="s">
        <v>8335</v>
      </c>
      <c r="S1538" s="10">
        <f>(J1538/86400)+25569+(-5/24)</f>
        <v>42622.559143518512</v>
      </c>
      <c r="T1538" s="10">
        <f>(I1538/86400)+25569+(-5/24)</f>
        <v>42652.559143518512</v>
      </c>
    </row>
    <row r="1539" spans="1:20" ht="43.2" hidden="1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>(E1539/D1539)</f>
        <v>1.0446206037108834</v>
      </c>
      <c r="P1539">
        <f>(E1539/L1539)</f>
        <v>109.33695652173913</v>
      </c>
      <c r="Q1539" t="s">
        <v>8315</v>
      </c>
      <c r="R1539" t="s">
        <v>8321</v>
      </c>
      <c r="S1539" s="10">
        <f>(J1539/86400)+25569+(-5/24)</f>
        <v>42178.952418981477</v>
      </c>
      <c r="T1539" s="10">
        <f>(I1539/86400)+25569+(-5/24)</f>
        <v>42211.541666666664</v>
      </c>
    </row>
    <row r="1540" spans="1:20" ht="28.8" hidden="1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>(E1540/D1540)</f>
        <v>1.0445405405405406</v>
      </c>
      <c r="P1540">
        <f>(E1540/L1540)</f>
        <v>50.852631578947367</v>
      </c>
      <c r="Q1540" t="s">
        <v>8317</v>
      </c>
      <c r="R1540" t="s">
        <v>8318</v>
      </c>
      <c r="S1540" s="10">
        <f>(J1540/86400)+25569+(-5/24)</f>
        <v>42200.457928240743</v>
      </c>
      <c r="T1540" s="10">
        <f>(I1540/86400)+25569+(-5/24)</f>
        <v>42214.457928240743</v>
      </c>
    </row>
    <row r="1541" spans="1:20" ht="43.2" hidden="1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>(E1541/D1541)</f>
        <v>1.0444</v>
      </c>
      <c r="P1541">
        <f>(E1541/L1541)</f>
        <v>64.46913580246914</v>
      </c>
      <c r="Q1541" t="s">
        <v>8319</v>
      </c>
      <c r="R1541" t="s">
        <v>8320</v>
      </c>
      <c r="S1541" s="10">
        <f>(J1541/86400)+25569+(-5/24)</f>
        <v>41067.532534722217</v>
      </c>
      <c r="T1541" s="10">
        <f>(I1541/86400)+25569+(-5/24)</f>
        <v>41097.532534722217</v>
      </c>
    </row>
    <row r="1542" spans="1:20" ht="28.8" hidden="1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>(E1542/D1542)</f>
        <v>1.0444</v>
      </c>
      <c r="P1542">
        <f>(E1542/L1542)</f>
        <v>340.56521739130437</v>
      </c>
      <c r="Q1542" t="s">
        <v>8315</v>
      </c>
      <c r="R1542" t="s">
        <v>8316</v>
      </c>
      <c r="S1542" s="10">
        <f>(J1542/86400)+25569+(-5/24)</f>
        <v>42095.032372685186</v>
      </c>
      <c r="T1542" s="10">
        <f>(I1542/86400)+25569+(-5/24)</f>
        <v>42125.032372685186</v>
      </c>
    </row>
    <row r="1543" spans="1:20" hidden="1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>(E1543/D1543)</f>
        <v>1.0443750000000001</v>
      </c>
      <c r="P1543">
        <f>(E1543/L1543)</f>
        <v>117.67605633802818</v>
      </c>
      <c r="Q1543" t="s">
        <v>8319</v>
      </c>
      <c r="R1543" t="s">
        <v>8320</v>
      </c>
      <c r="S1543" s="10">
        <f>(J1543/86400)+25569+(-5/24)</f>
        <v>40763.483090277776</v>
      </c>
      <c r="T1543" s="10">
        <f>(I1543/86400)+25569+(-5/24)</f>
        <v>40793.483090277776</v>
      </c>
    </row>
    <row r="1544" spans="1:20" ht="57.6" hidden="1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>(E1544/D1544)</f>
        <v>1.0443333333333333</v>
      </c>
      <c r="P1544">
        <f>(E1544/L1544)</f>
        <v>111.89285714285714</v>
      </c>
      <c r="Q1544" t="s">
        <v>8322</v>
      </c>
      <c r="R1544" t="s">
        <v>8323</v>
      </c>
      <c r="S1544" s="10">
        <f>(J1544/86400)+25569+(-5/24)</f>
        <v>41937.745115740741</v>
      </c>
      <c r="T1544" s="10">
        <f>(I1544/86400)+25569+(-5/24)</f>
        <v>41972.786782407406</v>
      </c>
    </row>
    <row r="1545" spans="1:20" ht="57.6" hidden="1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>(E1545/D1545)</f>
        <v>1.0442857142857143</v>
      </c>
      <c r="P1545">
        <f>(E1545/L1545)</f>
        <v>71.666666666666671</v>
      </c>
      <c r="Q1545" t="s">
        <v>8322</v>
      </c>
      <c r="R1545" t="s">
        <v>8323</v>
      </c>
      <c r="S1545" s="10">
        <f>(J1545/86400)+25569+(-5/24)</f>
        <v>42302.493182870363</v>
      </c>
      <c r="T1545" s="10">
        <f>(I1545/86400)+25569+(-5/24)</f>
        <v>42337.749999999993</v>
      </c>
    </row>
    <row r="1546" spans="1:20" ht="28.8" hidden="1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>(E1546/D1546)</f>
        <v>1.0442100000000001</v>
      </c>
      <c r="P1546">
        <f>(E1546/L1546)</f>
        <v>46.06808823529412</v>
      </c>
      <c r="Q1546" t="s">
        <v>8319</v>
      </c>
      <c r="R1546" t="s">
        <v>8320</v>
      </c>
      <c r="S1546" s="10">
        <f>(J1546/86400)+25569+(-5/24)</f>
        <v>40007.49591435185</v>
      </c>
      <c r="T1546" s="10">
        <f>(I1546/86400)+25569+(-5/24)</f>
        <v>40056.958333333328</v>
      </c>
    </row>
    <row r="1547" spans="1:20" ht="43.2" hidden="1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>(E1547/D1547)</f>
        <v>1.044</v>
      </c>
      <c r="P1547">
        <f>(E1547/L1547)</f>
        <v>145</v>
      </c>
      <c r="Q1547" t="s">
        <v>8322</v>
      </c>
      <c r="R1547" t="s">
        <v>8323</v>
      </c>
      <c r="S1547" s="10">
        <f>(J1547/86400)+25569+(-5/24)</f>
        <v>42491.714548611104</v>
      </c>
      <c r="T1547" s="10">
        <f>(I1547/86400)+25569+(-5/24)</f>
        <v>42521.714548611104</v>
      </c>
    </row>
    <row r="1548" spans="1:20" ht="43.2" hidden="1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>(E1548/D1548)</f>
        <v>1.04396</v>
      </c>
      <c r="P1548">
        <f>(E1548/L1548)</f>
        <v>70.921195652173907</v>
      </c>
      <c r="Q1548" t="s">
        <v>8325</v>
      </c>
      <c r="R1548" t="s">
        <v>8337</v>
      </c>
      <c r="S1548" s="10">
        <f>(J1548/86400)+25569+(-5/24)</f>
        <v>42688.979548611103</v>
      </c>
      <c r="T1548" s="10">
        <f>(I1548/86400)+25569+(-5/24)</f>
        <v>42723.979548611103</v>
      </c>
    </row>
    <row r="1549" spans="1:20" ht="43.2" hidden="1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>(E1549/D1549)</f>
        <v>1.043625</v>
      </c>
      <c r="P1549">
        <f>(E1549/L1549)</f>
        <v>56.412162162162161</v>
      </c>
      <c r="Q1549" t="s">
        <v>8319</v>
      </c>
      <c r="R1549" t="s">
        <v>8320</v>
      </c>
      <c r="S1549" s="10">
        <f>(J1549/86400)+25569+(-5/24)</f>
        <v>41370.591851851852</v>
      </c>
      <c r="T1549" s="10">
        <f>(I1549/86400)+25569+(-5/24)</f>
        <v>41400.591851851852</v>
      </c>
    </row>
    <row r="1550" spans="1:20" ht="43.2" hidden="1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>(E1550/D1550)</f>
        <v>1.0435000000000001</v>
      </c>
      <c r="P1550">
        <f>(E1550/L1550)</f>
        <v>177.61702127659575</v>
      </c>
      <c r="Q1550" t="s">
        <v>8322</v>
      </c>
      <c r="R1550" t="s">
        <v>8323</v>
      </c>
      <c r="S1550" s="10">
        <f>(J1550/86400)+25569+(-5/24)</f>
        <v>42549.457384259258</v>
      </c>
      <c r="T1550" s="10">
        <f>(I1550/86400)+25569+(-5/24)</f>
        <v>42579.457384259258</v>
      </c>
    </row>
    <row r="1551" spans="1:20" ht="43.2" hidden="1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>(E1551/D1551)</f>
        <v>1.0435000000000001</v>
      </c>
      <c r="P1551">
        <f>(E1551/L1551)</f>
        <v>39.377358490566039</v>
      </c>
      <c r="Q1551" t="s">
        <v>8322</v>
      </c>
      <c r="R1551" t="s">
        <v>8323</v>
      </c>
      <c r="S1551" s="10">
        <f>(J1551/86400)+25569+(-5/24)</f>
        <v>41990.790300925924</v>
      </c>
      <c r="T1551" s="10">
        <f>(I1551/86400)+25569+(-5/24)</f>
        <v>42020.790300925924</v>
      </c>
    </row>
    <row r="1552" spans="1:20" ht="43.2" hidden="1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>(E1552/D1552)</f>
        <v>1.0433333333333332</v>
      </c>
      <c r="P1552">
        <f>(E1552/L1552)</f>
        <v>55.892857142857146</v>
      </c>
      <c r="Q1552" t="s">
        <v>8322</v>
      </c>
      <c r="R1552" t="s">
        <v>8323</v>
      </c>
      <c r="S1552" s="10">
        <f>(J1552/86400)+25569+(-5/24)</f>
        <v>41764.238298611112</v>
      </c>
      <c r="T1552" s="10">
        <f>(I1552/86400)+25569+(-5/24)</f>
        <v>41790.957638888889</v>
      </c>
    </row>
    <row r="1553" spans="1:20" ht="43.2" hidden="1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>(E1553/D1553)</f>
        <v>1.0431999999999999</v>
      </c>
      <c r="P1553">
        <f>(E1553/L1553)</f>
        <v>66.871794871794876</v>
      </c>
      <c r="Q1553" t="s">
        <v>8319</v>
      </c>
      <c r="R1553" t="s">
        <v>8340</v>
      </c>
      <c r="S1553" s="10">
        <f>(J1553/86400)+25569+(-5/24)</f>
        <v>41526.384062499994</v>
      </c>
      <c r="T1553" s="10">
        <f>(I1553/86400)+25569+(-5/24)</f>
        <v>41560.957638888889</v>
      </c>
    </row>
    <row r="1554" spans="1:20" ht="43.2" hidden="1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>(E1554/D1554)</f>
        <v>1.043047619047619</v>
      </c>
      <c r="P1554">
        <f>(E1554/L1554)</f>
        <v>81.125925925925927</v>
      </c>
      <c r="Q1554" t="s">
        <v>8322</v>
      </c>
      <c r="R1554" t="s">
        <v>8323</v>
      </c>
      <c r="S1554" s="10">
        <f>(J1554/86400)+25569+(-5/24)</f>
        <v>42135.391874999994</v>
      </c>
      <c r="T1554" s="10">
        <f>(I1554/86400)+25569+(-5/24)</f>
        <v>42166.874999999993</v>
      </c>
    </row>
    <row r="1555" spans="1:20" ht="57.6" hidden="1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>(E1555/D1555)</f>
        <v>1.0430333333333333</v>
      </c>
      <c r="P1555">
        <f>(E1555/L1555)</f>
        <v>845.70270270270271</v>
      </c>
      <c r="Q1555" t="s">
        <v>8315</v>
      </c>
      <c r="R1555" t="s">
        <v>8316</v>
      </c>
      <c r="S1555" s="10">
        <f>(J1555/86400)+25569+(-5/24)</f>
        <v>41872.317384259259</v>
      </c>
      <c r="T1555" s="10">
        <f>(I1555/86400)+25569+(-5/24)</f>
        <v>41929.958333333328</v>
      </c>
    </row>
    <row r="1556" spans="1:20" ht="43.2" hidden="1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>(E1556/D1556)</f>
        <v>1.0428571428571429</v>
      </c>
      <c r="P1556">
        <f>(E1556/L1556)</f>
        <v>36.5</v>
      </c>
      <c r="Q1556" t="s">
        <v>8322</v>
      </c>
      <c r="R1556" t="s">
        <v>8323</v>
      </c>
      <c r="S1556" s="10">
        <f>(J1556/86400)+25569+(-5/24)</f>
        <v>41780.317604166667</v>
      </c>
      <c r="T1556" s="10">
        <f>(I1556/86400)+25569+(-5/24)</f>
        <v>41796.75</v>
      </c>
    </row>
    <row r="1557" spans="1:20" ht="28.8" hidden="1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>(E1557/D1557)</f>
        <v>1.0428333333333333</v>
      </c>
      <c r="P1557">
        <f>(E1557/L1557)</f>
        <v>82.328947368421055</v>
      </c>
      <c r="Q1557" t="s">
        <v>8319</v>
      </c>
      <c r="R1557" t="s">
        <v>8341</v>
      </c>
      <c r="S1557" s="10">
        <f>(J1557/86400)+25569+(-5/24)</f>
        <v>40947.872395833328</v>
      </c>
      <c r="T1557" s="10">
        <f>(I1557/86400)+25569+(-5/24)</f>
        <v>40992.830729166664</v>
      </c>
    </row>
    <row r="1558" spans="1:20" ht="43.2" hidden="1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>(E1558/D1558)</f>
        <v>1.0424</v>
      </c>
      <c r="P1558">
        <f>(E1558/L1558)</f>
        <v>27.145833333333332</v>
      </c>
      <c r="Q1558" t="s">
        <v>8319</v>
      </c>
      <c r="R1558" t="s">
        <v>8320</v>
      </c>
      <c r="S1558" s="10">
        <f>(J1558/86400)+25569+(-5/24)</f>
        <v>41766.762314814812</v>
      </c>
      <c r="T1558" s="10">
        <f>(I1558/86400)+25569+(-5/24)</f>
        <v>41798.957638888889</v>
      </c>
    </row>
    <row r="1559" spans="1:20" ht="43.2" hidden="1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>(E1559/D1559)</f>
        <v>1.0421799999999999</v>
      </c>
      <c r="P1559">
        <f>(E1559/L1559)</f>
        <v>64.933333333333323</v>
      </c>
      <c r="Q1559" t="s">
        <v>8315</v>
      </c>
      <c r="R1559" t="s">
        <v>8324</v>
      </c>
      <c r="S1559" s="10">
        <f>(J1559/86400)+25569+(-5/24)</f>
        <v>40997.842858796292</v>
      </c>
      <c r="T1559" s="10">
        <f>(I1559/86400)+25569+(-5/24)</f>
        <v>41027.842858796292</v>
      </c>
    </row>
    <row r="1560" spans="1:20" ht="43.2" hidden="1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>(E1560/D1560)</f>
        <v>1.042</v>
      </c>
      <c r="P1560">
        <f>(E1560/L1560)</f>
        <v>66.369426751592357</v>
      </c>
      <c r="Q1560" t="s">
        <v>8319</v>
      </c>
      <c r="R1560" t="s">
        <v>8320</v>
      </c>
      <c r="S1560" s="10">
        <f>(J1560/86400)+25569+(-5/24)</f>
        <v>41194.507187499999</v>
      </c>
      <c r="T1560" s="10">
        <f>(I1560/86400)+25569+(-5/24)</f>
        <v>41235.708333333328</v>
      </c>
    </row>
    <row r="1561" spans="1:20" ht="43.2" hidden="1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>(E1561/D1561)</f>
        <v>1.042</v>
      </c>
      <c r="P1561">
        <f>(E1561/L1561)</f>
        <v>186.07142857142858</v>
      </c>
      <c r="Q1561" t="s">
        <v>8322</v>
      </c>
      <c r="R1561" t="s">
        <v>8323</v>
      </c>
      <c r="S1561" s="10">
        <f>(J1561/86400)+25569+(-5/24)</f>
        <v>42100.719525462962</v>
      </c>
      <c r="T1561" s="10">
        <f>(I1561/86400)+25569+(-5/24)</f>
        <v>42126.666666666664</v>
      </c>
    </row>
    <row r="1562" spans="1:20" ht="28.8" hidden="1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>(E1562/D1562)</f>
        <v>1.0416766467065868</v>
      </c>
      <c r="P1562">
        <f>(E1562/L1562)</f>
        <v>123.37588652482269</v>
      </c>
      <c r="Q1562" t="s">
        <v>8330</v>
      </c>
      <c r="R1562" t="s">
        <v>8331</v>
      </c>
      <c r="S1562" s="10">
        <f>(J1562/86400)+25569+(-5/24)</f>
        <v>42430.221909722219</v>
      </c>
      <c r="T1562" s="10">
        <f>(I1562/86400)+25569+(-5/24)</f>
        <v>42460.208333333336</v>
      </c>
    </row>
    <row r="1563" spans="1:20" ht="43.2" hidden="1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>(E1563/D1563)</f>
        <v>1.0416666666666667</v>
      </c>
      <c r="P1563">
        <f>(E1563/L1563)</f>
        <v>194.44444444444446</v>
      </c>
      <c r="Q1563" t="s">
        <v>8325</v>
      </c>
      <c r="R1563" t="s">
        <v>8339</v>
      </c>
      <c r="S1563" s="10">
        <f>(J1563/86400)+25569+(-5/24)</f>
        <v>42323.756643518514</v>
      </c>
      <c r="T1563" s="10">
        <f>(I1563/86400)+25569+(-5/24)</f>
        <v>42353.756643518514</v>
      </c>
    </row>
    <row r="1564" spans="1:20" ht="43.2" hidden="1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>(E1564/D1564)</f>
        <v>1.0416666666666667</v>
      </c>
      <c r="P1564">
        <f>(E1564/L1564)</f>
        <v>59.523809523809526</v>
      </c>
      <c r="Q1564" t="s">
        <v>8322</v>
      </c>
      <c r="R1564" t="s">
        <v>8323</v>
      </c>
      <c r="S1564" s="10">
        <f>(J1564/86400)+25569+(-5/24)</f>
        <v>42277.375138888885</v>
      </c>
      <c r="T1564" s="10">
        <f>(I1564/86400)+25569+(-5/24)</f>
        <v>42307.375138888885</v>
      </c>
    </row>
    <row r="1565" spans="1:20" ht="43.2" hidden="1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>(E1565/D1565)</f>
        <v>1.04129</v>
      </c>
      <c r="P1565">
        <f>(E1565/L1565)</f>
        <v>28.924722222222222</v>
      </c>
      <c r="Q1565" t="s">
        <v>8325</v>
      </c>
      <c r="R1565" t="s">
        <v>8337</v>
      </c>
      <c r="S1565" s="10">
        <f>(J1565/86400)+25569+(-5/24)</f>
        <v>40820.974803240737</v>
      </c>
      <c r="T1565" s="10">
        <f>(I1565/86400)+25569+(-5/24)</f>
        <v>40835.875</v>
      </c>
    </row>
    <row r="1566" spans="1:20" ht="43.2" hidden="1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>(E1566/D1566)</f>
        <v>1.0412571428571429</v>
      </c>
      <c r="P1566">
        <f>(E1566/L1566)</f>
        <v>130.15714285714284</v>
      </c>
      <c r="Q1566" t="s">
        <v>8330</v>
      </c>
      <c r="R1566" t="s">
        <v>8331</v>
      </c>
      <c r="S1566" s="10">
        <f>(J1566/86400)+25569+(-5/24)</f>
        <v>42109.686608796292</v>
      </c>
      <c r="T1566" s="10">
        <f>(I1566/86400)+25569+(-5/24)</f>
        <v>42141.541666666664</v>
      </c>
    </row>
    <row r="1567" spans="1:20" ht="43.2" hidden="1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>(E1567/D1567)</f>
        <v>1.04112</v>
      </c>
      <c r="P1567">
        <f>(E1567/L1567)</f>
        <v>81.84905660377359</v>
      </c>
      <c r="Q1567" t="s">
        <v>8325</v>
      </c>
      <c r="R1567" t="s">
        <v>8337</v>
      </c>
      <c r="S1567" s="10">
        <f>(J1567/86400)+25569+(-5/24)</f>
        <v>42043.397245370368</v>
      </c>
      <c r="T1567" s="10">
        <f>(I1567/86400)+25569+(-5/24)</f>
        <v>42078.355578703697</v>
      </c>
    </row>
    <row r="1568" spans="1:20" ht="43.2" hidden="1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>(E1568/D1568)</f>
        <v>1.0411111111111111</v>
      </c>
      <c r="P1568">
        <f>(E1568/L1568)</f>
        <v>90.09615384615384</v>
      </c>
      <c r="Q1568" t="s">
        <v>8319</v>
      </c>
      <c r="R1568" t="s">
        <v>8336</v>
      </c>
      <c r="S1568" s="10">
        <f>(J1568/86400)+25569+(-5/24)</f>
        <v>41735.796168981477</v>
      </c>
      <c r="T1568" s="10">
        <f>(I1568/86400)+25569+(-5/24)</f>
        <v>41765.796168981477</v>
      </c>
    </row>
    <row r="1569" spans="1:20" ht="43.2" hidden="1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>(E1569/D1569)</f>
        <v>1.0410165</v>
      </c>
      <c r="P1569">
        <f>(E1569/L1569)</f>
        <v>138.8022</v>
      </c>
      <c r="Q1569" t="s">
        <v>8325</v>
      </c>
      <c r="R1569" t="s">
        <v>8337</v>
      </c>
      <c r="S1569" s="10">
        <f>(J1569/86400)+25569+(-5/24)</f>
        <v>40868.011481481481</v>
      </c>
      <c r="T1569" s="10">
        <f>(I1569/86400)+25569+(-5/24)</f>
        <v>40909.124305555553</v>
      </c>
    </row>
    <row r="1570" spans="1:20" ht="43.2" hidden="1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>(E1570/D1570)</f>
        <v>1.0406666666666666</v>
      </c>
      <c r="P1570">
        <f>(E1570/L1570)</f>
        <v>53.827586206896555</v>
      </c>
      <c r="Q1570" t="s">
        <v>8319</v>
      </c>
      <c r="R1570" t="s">
        <v>8320</v>
      </c>
      <c r="S1570" s="10">
        <f>(J1570/86400)+25569+(-5/24)</f>
        <v>40070.045486111107</v>
      </c>
      <c r="T1570" s="10">
        <f>(I1570/86400)+25569+(-5/24)</f>
        <v>40148.5</v>
      </c>
    </row>
    <row r="1571" spans="1:20" ht="43.2" hidden="1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>(E1571/D1571)</f>
        <v>1.0405</v>
      </c>
      <c r="P1571">
        <f>(E1571/L1571)</f>
        <v>66.698717948717942</v>
      </c>
      <c r="Q1571" t="s">
        <v>8328</v>
      </c>
      <c r="R1571" t="s">
        <v>8338</v>
      </c>
      <c r="S1571" s="10">
        <f>(J1571/86400)+25569+(-5/24)</f>
        <v>42333.804791666662</v>
      </c>
      <c r="T1571" s="10">
        <f>(I1571/86400)+25569+(-5/24)</f>
        <v>42363.804791666662</v>
      </c>
    </row>
    <row r="1572" spans="1:20" ht="57.6" hidden="1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>(E1572/D1572)</f>
        <v>1.0404266666666666</v>
      </c>
      <c r="P1572">
        <f>(E1572/L1572)</f>
        <v>78.031999999999996</v>
      </c>
      <c r="Q1572" t="s">
        <v>8319</v>
      </c>
      <c r="R1572" t="s">
        <v>8336</v>
      </c>
      <c r="S1572" s="10">
        <f>(J1572/86400)+25569+(-5/24)</f>
        <v>40079.516782407409</v>
      </c>
      <c r="T1572" s="10">
        <f>(I1572/86400)+25569+(-5/24)</f>
        <v>40156.558333333327</v>
      </c>
    </row>
    <row r="1573" spans="1:20" ht="43.2" hidden="1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>(E1573/D1573)</f>
        <v>1.04</v>
      </c>
      <c r="P1573">
        <f>(E1573/L1573)</f>
        <v>21.666666666666668</v>
      </c>
      <c r="Q1573" t="s">
        <v>8325</v>
      </c>
      <c r="R1573" t="s">
        <v>8326</v>
      </c>
      <c r="S1573" s="10">
        <f>(J1573/86400)+25569+(-5/24)</f>
        <v>41716.509513888886</v>
      </c>
      <c r="T1573" s="10">
        <f>(I1573/86400)+25569+(-5/24)</f>
        <v>41736.509513888886</v>
      </c>
    </row>
    <row r="1574" spans="1:20" ht="43.2" hidden="1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>(E1574/D1574)</f>
        <v>1.04</v>
      </c>
      <c r="P1574">
        <f>(E1574/L1574)</f>
        <v>64.197530864197532</v>
      </c>
      <c r="Q1574" t="s">
        <v>8325</v>
      </c>
      <c r="R1574" t="s">
        <v>8326</v>
      </c>
      <c r="S1574" s="10">
        <f>(J1574/86400)+25569+(-5/24)</f>
        <v>41717.834699074076</v>
      </c>
      <c r="T1574" s="10">
        <f>(I1574/86400)+25569+(-5/24)</f>
        <v>41741.875</v>
      </c>
    </row>
    <row r="1575" spans="1:20" ht="43.2" hidden="1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>(E1575/D1575)</f>
        <v>1.04</v>
      </c>
      <c r="P1575">
        <f>(E1575/L1575)</f>
        <v>38.518518518518519</v>
      </c>
      <c r="Q1575" t="s">
        <v>8319</v>
      </c>
      <c r="R1575" t="s">
        <v>8320</v>
      </c>
      <c r="S1575" s="10">
        <f>(J1575/86400)+25569+(-5/24)</f>
        <v>40636.465567129628</v>
      </c>
      <c r="T1575" s="10">
        <f>(I1575/86400)+25569+(-5/24)</f>
        <v>40666.465567129628</v>
      </c>
    </row>
    <row r="1576" spans="1:20" ht="28.8" hidden="1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>(E1576/D1576)</f>
        <v>1.04</v>
      </c>
      <c r="P1576">
        <f>(E1576/L1576)</f>
        <v>86.666666666666671</v>
      </c>
      <c r="Q1576" t="s">
        <v>8319</v>
      </c>
      <c r="R1576" t="s">
        <v>8320</v>
      </c>
      <c r="S1576" s="10">
        <f>(J1576/86400)+25569+(-5/24)</f>
        <v>41443.435208333329</v>
      </c>
      <c r="T1576" s="10">
        <f>(I1576/86400)+25569+(-5/24)</f>
        <v>41465.494444444441</v>
      </c>
    </row>
    <row r="1577" spans="1:20" ht="57.6" hidden="1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>(E1577/D1577)</f>
        <v>1.04</v>
      </c>
      <c r="P1577">
        <f>(E1577/L1577)</f>
        <v>32.5</v>
      </c>
      <c r="Q1577" t="s">
        <v>8319</v>
      </c>
      <c r="R1577" t="s">
        <v>8320</v>
      </c>
      <c r="S1577" s="10">
        <f>(J1577/86400)+25569+(-5/24)</f>
        <v>42504.593055555553</v>
      </c>
      <c r="T1577" s="10">
        <f>(I1577/86400)+25569+(-5/24)</f>
        <v>42564.593055555553</v>
      </c>
    </row>
    <row r="1578" spans="1:20" ht="57.6" hidden="1" x14ac:dyDescent="0.3">
      <c r="A1578">
        <v>129</v>
      </c>
      <c r="B1578" s="3" t="s">
        <v>131</v>
      </c>
      <c r="C1578" s="3" t="s">
        <v>4240</v>
      </c>
      <c r="D1578">
        <v>20000</v>
      </c>
      <c r="E1578">
        <v>0</v>
      </c>
      <c r="F1578" t="s">
        <v>8220</v>
      </c>
      <c r="G1578" t="s">
        <v>8224</v>
      </c>
      <c r="H1578" t="s">
        <v>8246</v>
      </c>
      <c r="I1578">
        <v>1414708183</v>
      </c>
      <c r="J1578">
        <v>1409524183</v>
      </c>
      <c r="K1578" t="b">
        <v>0</v>
      </c>
      <c r="L1578">
        <v>0</v>
      </c>
      <c r="M1578" t="b">
        <v>0</v>
      </c>
      <c r="N1578" t="s">
        <v>8267</v>
      </c>
      <c r="O1578" s="6">
        <f>(E1578/D1578)</f>
        <v>0</v>
      </c>
      <c r="P1578" t="e">
        <f>(E1578/L1578)</f>
        <v>#DIV/0!</v>
      </c>
      <c r="Q1578" t="s">
        <v>8325</v>
      </c>
      <c r="R1578" t="s">
        <v>8345</v>
      </c>
      <c r="S1578" s="10">
        <f>(J1578/86400)+25569+(-5/24)</f>
        <v>41882.728969907403</v>
      </c>
      <c r="T1578" s="10">
        <f>(I1578/86400)+25569+(-5/24)</f>
        <v>41942.728969907403</v>
      </c>
    </row>
    <row r="1579" spans="1:20" ht="57.6" hidden="1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>(E1579/D1579)</f>
        <v>1.04</v>
      </c>
      <c r="P1579">
        <f>(E1579/L1579)</f>
        <v>47.272727272727273</v>
      </c>
      <c r="Q1579" t="s">
        <v>8319</v>
      </c>
      <c r="R1579" t="s">
        <v>8320</v>
      </c>
      <c r="S1579" s="10">
        <f>(J1579/86400)+25569+(-5/24)</f>
        <v>42430.49387731481</v>
      </c>
      <c r="T1579" s="10">
        <f>(I1579/86400)+25569+(-5/24)</f>
        <v>42460.452210648145</v>
      </c>
    </row>
    <row r="1580" spans="1:20" ht="43.2" hidden="1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>(E1580/D1580)</f>
        <v>1.04</v>
      </c>
      <c r="P1580">
        <f>(E1580/L1580)</f>
        <v>57.777777777777779</v>
      </c>
      <c r="Q1580" t="s">
        <v>8319</v>
      </c>
      <c r="R1580" t="s">
        <v>8336</v>
      </c>
      <c r="S1580" s="10">
        <f>(J1580/86400)+25569+(-5/24)</f>
        <v>40632.733622685184</v>
      </c>
      <c r="T1580" s="10">
        <f>(I1580/86400)+25569+(-5/24)</f>
        <v>40648.957638888889</v>
      </c>
    </row>
    <row r="1581" spans="1:20" ht="43.2" hidden="1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>(E1581/D1581)</f>
        <v>1.04</v>
      </c>
      <c r="P1581">
        <f>(E1581/L1581)</f>
        <v>18.90909090909091</v>
      </c>
      <c r="Q1581" t="s">
        <v>8319</v>
      </c>
      <c r="R1581" t="s">
        <v>8336</v>
      </c>
      <c r="S1581" s="10">
        <f>(J1581/86400)+25569+(-5/24)</f>
        <v>40192.33390046296</v>
      </c>
      <c r="T1581" s="10">
        <f>(I1581/86400)+25569+(-5/24)</f>
        <v>40224</v>
      </c>
    </row>
    <row r="1582" spans="1:20" ht="57.6" hidden="1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>(E1582/D1582)</f>
        <v>1.04</v>
      </c>
      <c r="P1582">
        <f>(E1582/L1582)</f>
        <v>19.696969696969695</v>
      </c>
      <c r="Q1582" t="s">
        <v>8322</v>
      </c>
      <c r="R1582" t="s">
        <v>8323</v>
      </c>
      <c r="S1582" s="10">
        <f>(J1582/86400)+25569+(-5/24)</f>
        <v>42059.827303240738</v>
      </c>
      <c r="T1582" s="10">
        <f>(I1582/86400)+25569+(-5/24)</f>
        <v>42081.499999999993</v>
      </c>
    </row>
    <row r="1583" spans="1:20" ht="43.2" hidden="1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>(E1583/D1583)</f>
        <v>1.04</v>
      </c>
      <c r="P1583">
        <f>(E1583/L1583)</f>
        <v>52</v>
      </c>
      <c r="Q1583" t="s">
        <v>8322</v>
      </c>
      <c r="R1583" t="s">
        <v>8323</v>
      </c>
      <c r="S1583" s="10">
        <f>(J1583/86400)+25569+(-5/24)</f>
        <v>41225.809027777774</v>
      </c>
      <c r="T1583" s="10">
        <f>(I1583/86400)+25569+(-5/24)</f>
        <v>41249.875</v>
      </c>
    </row>
    <row r="1584" spans="1:20" ht="43.2" hidden="1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>(E1584/D1584)</f>
        <v>1.04</v>
      </c>
      <c r="P1584">
        <f>(E1584/L1584)</f>
        <v>866.66666666666663</v>
      </c>
      <c r="Q1584" t="s">
        <v>8322</v>
      </c>
      <c r="R1584" t="s">
        <v>8323</v>
      </c>
      <c r="S1584" s="10">
        <f>(J1584/86400)+25569+(-5/24)</f>
        <v>42320.893425925919</v>
      </c>
      <c r="T1584" s="10">
        <f>(I1584/86400)+25569+(-5/24)</f>
        <v>42350.893425925919</v>
      </c>
    </row>
    <row r="1585" spans="1:20" ht="43.2" hidden="1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>(E1585/D1585)</f>
        <v>1.04</v>
      </c>
      <c r="P1585">
        <f>(E1585/L1585)</f>
        <v>52</v>
      </c>
      <c r="Q1585" t="s">
        <v>8322</v>
      </c>
      <c r="R1585" t="s">
        <v>8323</v>
      </c>
      <c r="S1585" s="10">
        <f>(J1585/86400)+25569+(-5/24)</f>
        <v>41921.071643518517</v>
      </c>
      <c r="T1585" s="10">
        <f>(I1585/86400)+25569+(-5/24)</f>
        <v>41938.916666666664</v>
      </c>
    </row>
    <row r="1586" spans="1:20" ht="43.2" hidden="1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>(E1586/D1586)</f>
        <v>1.04</v>
      </c>
      <c r="P1586">
        <f>(E1586/L1586)</f>
        <v>97.5</v>
      </c>
      <c r="Q1586" t="s">
        <v>8322</v>
      </c>
      <c r="R1586" t="s">
        <v>8323</v>
      </c>
      <c r="S1586" s="10">
        <f>(J1586/86400)+25569+(-5/24)</f>
        <v>41780.504560185182</v>
      </c>
      <c r="T1586" s="10">
        <f>(I1586/86400)+25569+(-5/24)</f>
        <v>41806.504560185182</v>
      </c>
    </row>
    <row r="1587" spans="1:20" ht="43.2" hidden="1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>(E1587/D1587)</f>
        <v>1.04</v>
      </c>
      <c r="P1587">
        <f>(E1587/L1587)</f>
        <v>57.777777777777779</v>
      </c>
      <c r="Q1587" t="s">
        <v>8322</v>
      </c>
      <c r="R1587" t="s">
        <v>8323</v>
      </c>
      <c r="S1587" s="10">
        <f>(J1587/86400)+25569+(-5/24)</f>
        <v>41828.437986111108</v>
      </c>
      <c r="T1587" s="10">
        <f>(I1587/86400)+25569+(-5/24)</f>
        <v>41861.457638888889</v>
      </c>
    </row>
    <row r="1588" spans="1:20" ht="43.2" hidden="1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>(E1588/D1588)</f>
        <v>1.04</v>
      </c>
      <c r="P1588">
        <f>(E1588/L1588)</f>
        <v>26</v>
      </c>
      <c r="Q1588" t="s">
        <v>8322</v>
      </c>
      <c r="R1588" t="s">
        <v>8323</v>
      </c>
      <c r="S1588" s="10">
        <f>(J1588/86400)+25569+(-5/24)</f>
        <v>42665.243402777771</v>
      </c>
      <c r="T1588" s="10">
        <f>(I1588/86400)+25569+(-5/24)</f>
        <v>42725.285069444442</v>
      </c>
    </row>
    <row r="1589" spans="1:20" ht="28.8" hidden="1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>(E1589/D1589)</f>
        <v>1.0398000000000001</v>
      </c>
      <c r="P1589">
        <f>(E1589/L1589)</f>
        <v>135.62608695652173</v>
      </c>
      <c r="Q1589" t="s">
        <v>8322</v>
      </c>
      <c r="R1589" t="s">
        <v>8343</v>
      </c>
      <c r="S1589" s="10">
        <f>(J1589/86400)+25569+(-5/24)</f>
        <v>42425.527083333327</v>
      </c>
      <c r="T1589" s="10">
        <f>(I1589/86400)+25569+(-5/24)</f>
        <v>42455.485416666663</v>
      </c>
    </row>
    <row r="1590" spans="1:20" ht="43.2" hidden="1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>(E1590/D1590)</f>
        <v>1.0397333333333334</v>
      </c>
      <c r="P1590">
        <f>(E1590/L1590)</f>
        <v>239.93846153846152</v>
      </c>
      <c r="Q1590" t="s">
        <v>8325</v>
      </c>
      <c r="R1590" t="s">
        <v>8337</v>
      </c>
      <c r="S1590" s="10">
        <f>(J1590/86400)+25569+(-5/24)</f>
        <v>41668.398136574069</v>
      </c>
      <c r="T1590" s="10">
        <f>(I1590/86400)+25569+(-5/24)</f>
        <v>41698.398136574069</v>
      </c>
    </row>
    <row r="1591" spans="1:20" ht="57.6" hidden="1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>(E1591/D1591)</f>
        <v>1.0395714285714286</v>
      </c>
      <c r="P1591">
        <f>(E1591/L1591)</f>
        <v>79.967032967032964</v>
      </c>
      <c r="Q1591" t="s">
        <v>8330</v>
      </c>
      <c r="R1591" t="s">
        <v>8331</v>
      </c>
      <c r="S1591" s="10">
        <f>(J1591/86400)+25569+(-5/24)</f>
        <v>42409.567743055552</v>
      </c>
      <c r="T1591" s="10">
        <f>(I1591/86400)+25569+(-5/24)</f>
        <v>42469.526076388887</v>
      </c>
    </row>
    <row r="1592" spans="1:20" ht="43.2" hidden="1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>(E1592/D1592)</f>
        <v>1.0394285714285714</v>
      </c>
      <c r="P1592">
        <f>(E1592/L1592)</f>
        <v>125.44827586206897</v>
      </c>
      <c r="Q1592" t="s">
        <v>8325</v>
      </c>
      <c r="R1592" t="s">
        <v>8337</v>
      </c>
      <c r="S1592" s="10">
        <f>(J1592/86400)+25569+(-5/24)</f>
        <v>42438.619456018518</v>
      </c>
      <c r="T1592" s="10">
        <f>(I1592/86400)+25569+(-5/24)</f>
        <v>42468.577789351846</v>
      </c>
    </row>
    <row r="1593" spans="1:20" ht="57.6" hidden="1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>(E1593/D1593)</f>
        <v>1.0390027322404372</v>
      </c>
      <c r="P1593">
        <f>(E1593/L1593)</f>
        <v>56.460043668122275</v>
      </c>
      <c r="Q1593" t="s">
        <v>8325</v>
      </c>
      <c r="R1593" t="s">
        <v>8337</v>
      </c>
      <c r="S1593" s="10">
        <f>(J1593/86400)+25569+(-5/24)</f>
        <v>40379.568101851852</v>
      </c>
      <c r="T1593" s="10">
        <f>(I1593/86400)+25569+(-5/24)</f>
        <v>40421.947222222218</v>
      </c>
    </row>
    <row r="1594" spans="1:20" ht="28.8" hidden="1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>(E1594/D1594)</f>
        <v>1.0389999999999999</v>
      </c>
      <c r="P1594">
        <f>(E1594/L1594)</f>
        <v>69.266666666666666</v>
      </c>
      <c r="Q1594" t="s">
        <v>8325</v>
      </c>
      <c r="R1594" t="s">
        <v>8339</v>
      </c>
      <c r="S1594" s="10">
        <f>(J1594/86400)+25569+(-5/24)</f>
        <v>41828.306793981479</v>
      </c>
      <c r="T1594" s="10">
        <f>(I1594/86400)+25569+(-5/24)</f>
        <v>41858.306793981479</v>
      </c>
    </row>
    <row r="1595" spans="1:20" ht="43.2" hidden="1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>(E1595/D1595)</f>
        <v>1.0389999999999999</v>
      </c>
      <c r="P1595">
        <f>(E1595/L1595)</f>
        <v>96.203703703703709</v>
      </c>
      <c r="Q1595" t="s">
        <v>8322</v>
      </c>
      <c r="R1595" t="s">
        <v>8323</v>
      </c>
      <c r="S1595" s="10">
        <f>(J1595/86400)+25569+(-5/24)</f>
        <v>42689.833101851851</v>
      </c>
      <c r="T1595" s="10">
        <f>(I1595/86400)+25569+(-5/24)</f>
        <v>42749.833101851851</v>
      </c>
    </row>
    <row r="1596" spans="1:20" ht="43.2" hidden="1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>(E1596/D1596)</f>
        <v>1.0386666666666666</v>
      </c>
      <c r="P1596">
        <f>(E1596/L1596)</f>
        <v>60.859375</v>
      </c>
      <c r="Q1596" t="s">
        <v>8319</v>
      </c>
      <c r="R1596" t="s">
        <v>8320</v>
      </c>
      <c r="S1596" s="10">
        <f>(J1596/86400)+25569+(-5/24)</f>
        <v>41557.572291666664</v>
      </c>
      <c r="T1596" s="10">
        <f>(I1596/86400)+25569+(-5/24)</f>
        <v>41591.040972222218</v>
      </c>
    </row>
    <row r="1597" spans="1:20" ht="43.2" hidden="1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>(E1597/D1597)</f>
        <v>1.03840625</v>
      </c>
      <c r="P1597">
        <f>(E1597/L1597)</f>
        <v>96.877551020408163</v>
      </c>
      <c r="Q1597" t="s">
        <v>8328</v>
      </c>
      <c r="R1597" t="s">
        <v>8329</v>
      </c>
      <c r="S1597" s="10">
        <f>(J1597/86400)+25569+(-5/24)</f>
        <v>42073.749236111107</v>
      </c>
      <c r="T1597" s="10">
        <f>(I1597/86400)+25569+(-5/24)</f>
        <v>42103.749236111107</v>
      </c>
    </row>
    <row r="1598" spans="1:20" ht="43.2" hidden="1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>(E1598/D1598)</f>
        <v>1.0381199999999999</v>
      </c>
      <c r="P1598">
        <f>(E1598/L1598)</f>
        <v>711.04109589041093</v>
      </c>
      <c r="Q1598" t="s">
        <v>8325</v>
      </c>
      <c r="R1598" t="s">
        <v>8337</v>
      </c>
      <c r="S1598" s="10">
        <f>(J1598/86400)+25569+(-5/24)</f>
        <v>40732.633912037032</v>
      </c>
      <c r="T1598" s="10">
        <f>(I1598/86400)+25569+(-5/24)</f>
        <v>40762.633912037032</v>
      </c>
    </row>
    <row r="1599" spans="1:20" ht="43.2" hidden="1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>(E1599/D1599)</f>
        <v>1.038</v>
      </c>
      <c r="P1599">
        <f>(E1599/L1599)</f>
        <v>46.133333333333333</v>
      </c>
      <c r="Q1599" t="s">
        <v>8319</v>
      </c>
      <c r="R1599" t="s">
        <v>8320</v>
      </c>
      <c r="S1599" s="10">
        <f>(J1599/86400)+25569+(-5/24)</f>
        <v>41355.617164351854</v>
      </c>
      <c r="T1599" s="10">
        <f>(I1599/86400)+25569+(-5/24)</f>
        <v>41386.666666666664</v>
      </c>
    </row>
    <row r="1600" spans="1:20" ht="43.2" hidden="1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>(E1600/D1600)</f>
        <v>1.038</v>
      </c>
      <c r="P1600">
        <f>(E1600/L1600)</f>
        <v>34.6</v>
      </c>
      <c r="Q1600" t="s">
        <v>8319</v>
      </c>
      <c r="R1600" t="s">
        <v>8320</v>
      </c>
      <c r="S1600" s="10">
        <f>(J1600/86400)+25569+(-5/24)</f>
        <v>40122.543287037035</v>
      </c>
      <c r="T1600" s="10">
        <f>(I1600/86400)+25569+(-5/24)</f>
        <v>40178.777083333327</v>
      </c>
    </row>
    <row r="1601" spans="1:20" ht="43.2" hidden="1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>(E1601/D1601)</f>
        <v>1.038</v>
      </c>
      <c r="P1601">
        <f>(E1601/L1601)</f>
        <v>90.523255813953483</v>
      </c>
      <c r="Q1601" t="s">
        <v>8319</v>
      </c>
      <c r="R1601" t="s">
        <v>8336</v>
      </c>
      <c r="S1601" s="10">
        <f>(J1601/86400)+25569+(-5/24)</f>
        <v>40783.804363425923</v>
      </c>
      <c r="T1601" s="10">
        <f>(I1601/86400)+25569+(-5/24)</f>
        <v>40816.916666666664</v>
      </c>
    </row>
    <row r="1602" spans="1:20" ht="57.6" hidden="1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>(E1602/D1602)</f>
        <v>1.038</v>
      </c>
      <c r="P1602">
        <f>(E1602/L1602)</f>
        <v>34.6</v>
      </c>
      <c r="Q1602" t="s">
        <v>8322</v>
      </c>
      <c r="R1602" t="s">
        <v>8323</v>
      </c>
      <c r="S1602" s="10">
        <f>(J1602/86400)+25569+(-5/24)</f>
        <v>42143.252789351849</v>
      </c>
      <c r="T1602" s="10">
        <f>(I1602/86400)+25569+(-5/24)</f>
        <v>42173.252789351849</v>
      </c>
    </row>
    <row r="1603" spans="1:20" ht="43.2" hidden="1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>(E1603/D1603)</f>
        <v>1.03775</v>
      </c>
      <c r="P1603">
        <f>(E1603/L1603)</f>
        <v>79.82692307692308</v>
      </c>
      <c r="Q1603" t="s">
        <v>8319</v>
      </c>
      <c r="R1603" t="s">
        <v>8320</v>
      </c>
      <c r="S1603" s="10">
        <f>(J1603/86400)+25569+(-5/24)</f>
        <v>41628.625347222223</v>
      </c>
      <c r="T1603" s="10">
        <f>(I1603/86400)+25569+(-5/24)</f>
        <v>41658.625347222223</v>
      </c>
    </row>
    <row r="1604" spans="1:20" hidden="1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>(E1604/D1604)</f>
        <v>1.03775</v>
      </c>
      <c r="P1604">
        <f>(E1604/L1604)</f>
        <v>266.08974358974359</v>
      </c>
      <c r="Q1604" t="s">
        <v>8319</v>
      </c>
      <c r="R1604" t="s">
        <v>8341</v>
      </c>
      <c r="S1604" s="10">
        <f>(J1604/86400)+25569+(-5/24)</f>
        <v>41943.582696759258</v>
      </c>
      <c r="T1604" s="10">
        <f>(I1604/86400)+25569+(-5/24)</f>
        <v>41974.624363425923</v>
      </c>
    </row>
    <row r="1605" spans="1:20" ht="43.2" hidden="1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>(E1605/D1605)</f>
        <v>1.0376666666666667</v>
      </c>
      <c r="P1605">
        <f>(E1605/L1605)</f>
        <v>111.17857142857143</v>
      </c>
      <c r="Q1605" t="s">
        <v>8330</v>
      </c>
      <c r="R1605" t="s">
        <v>8331</v>
      </c>
      <c r="S1605" s="10">
        <f>(J1605/86400)+25569+(-5/24)</f>
        <v>42211.420277777775</v>
      </c>
      <c r="T1605" s="10">
        <f>(I1605/86400)+25569+(-5/24)</f>
        <v>42241.420277777775</v>
      </c>
    </row>
    <row r="1606" spans="1:20" ht="86.4" hidden="1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>(E1606/D1606)</f>
        <v>1.0376000000000001</v>
      </c>
      <c r="P1606">
        <f>(E1606/L1606)</f>
        <v>66.512820512820511</v>
      </c>
      <c r="Q1606" t="s">
        <v>8322</v>
      </c>
      <c r="R1606" t="s">
        <v>8323</v>
      </c>
      <c r="S1606" s="10">
        <f>(J1606/86400)+25569+(-5/24)</f>
        <v>41760.727372685185</v>
      </c>
      <c r="T1606" s="10">
        <f>(I1606/86400)+25569+(-5/24)</f>
        <v>41771.958333333328</v>
      </c>
    </row>
    <row r="1607" spans="1:20" ht="43.2" hidden="1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>(E1607/D1607)</f>
        <v>1.0375000000000001</v>
      </c>
      <c r="P1607">
        <f>(E1607/L1607)</f>
        <v>42.346938775510203</v>
      </c>
      <c r="Q1607" t="s">
        <v>8328</v>
      </c>
      <c r="R1607" t="s">
        <v>8338</v>
      </c>
      <c r="S1607" s="10">
        <f>(J1607/86400)+25569+(-5/24)</f>
        <v>41249.54075231481</v>
      </c>
      <c r="T1607" s="10">
        <f>(I1607/86400)+25569+(-5/24)</f>
        <v>41279.54075231481</v>
      </c>
    </row>
    <row r="1608" spans="1:20" ht="28.8" hidden="1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>(E1608/D1608)</f>
        <v>1.0375000000000001</v>
      </c>
      <c r="P1608">
        <f>(E1608/L1608)</f>
        <v>922.22222222222217</v>
      </c>
      <c r="Q1608" t="s">
        <v>8322</v>
      </c>
      <c r="R1608" t="s">
        <v>8335</v>
      </c>
      <c r="S1608" s="10">
        <f>(J1608/86400)+25569+(-5/24)</f>
        <v>42756.481828703698</v>
      </c>
      <c r="T1608" s="10">
        <f>(I1608/86400)+25569+(-5/24)</f>
        <v>42816.440162037034</v>
      </c>
    </row>
    <row r="1609" spans="1:20" ht="43.2" hidden="1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>(E1609/D1609)</f>
        <v>1.0375000000000001</v>
      </c>
      <c r="P1609">
        <f>(E1609/L1609)</f>
        <v>27.065217391304348</v>
      </c>
      <c r="Q1609" t="s">
        <v>8322</v>
      </c>
      <c r="R1609" t="s">
        <v>8323</v>
      </c>
      <c r="S1609" s="10">
        <f>(J1609/86400)+25569+(-5/24)</f>
        <v>42026.712094907409</v>
      </c>
      <c r="T1609" s="10">
        <f>(I1609/86400)+25569+(-5/24)</f>
        <v>42056.712094907409</v>
      </c>
    </row>
    <row r="1610" spans="1:20" ht="43.2" hidden="1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>(E1610/D1610)</f>
        <v>1.0373000000000001</v>
      </c>
      <c r="P1610">
        <f>(E1610/L1610)</f>
        <v>90.2</v>
      </c>
      <c r="Q1610" t="s">
        <v>8322</v>
      </c>
      <c r="R1610" t="s">
        <v>8335</v>
      </c>
      <c r="S1610" s="10">
        <f>(J1610/86400)+25569+(-5/24)</f>
        <v>42775.525381944441</v>
      </c>
      <c r="T1610" s="10">
        <f>(I1610/86400)+25569+(-5/24)</f>
        <v>42792.999305555553</v>
      </c>
    </row>
    <row r="1611" spans="1:20" ht="43.2" hidden="1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>(E1611/D1611)</f>
        <v>1.0371999999999999</v>
      </c>
      <c r="P1611">
        <f>(E1611/L1611)</f>
        <v>54.020833333333336</v>
      </c>
      <c r="Q1611" t="s">
        <v>8325</v>
      </c>
      <c r="R1611" t="s">
        <v>8337</v>
      </c>
      <c r="S1611" s="10">
        <f>(J1611/86400)+25569+(-5/24)</f>
        <v>41106.844733796293</v>
      </c>
      <c r="T1611" s="10">
        <f>(I1611/86400)+25569+(-5/24)</f>
        <v>41136.844733796293</v>
      </c>
    </row>
    <row r="1612" spans="1:20" ht="28.8" hidden="1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>(E1612/D1612)</f>
        <v>1.0366666666666666</v>
      </c>
      <c r="P1612">
        <f>(E1612/L1612)</f>
        <v>77.75</v>
      </c>
      <c r="Q1612" t="s">
        <v>8319</v>
      </c>
      <c r="R1612" t="s">
        <v>8320</v>
      </c>
      <c r="S1612" s="10">
        <f>(J1612/86400)+25569+(-5/24)</f>
        <v>41547.795023148145</v>
      </c>
      <c r="T1612" s="10">
        <f>(I1612/86400)+25569+(-5/24)</f>
        <v>41562.795023148145</v>
      </c>
    </row>
    <row r="1613" spans="1:20" ht="28.8" hidden="1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>(E1613/D1613)</f>
        <v>1.0366666666666666</v>
      </c>
      <c r="P1613">
        <f>(E1613/L1613)</f>
        <v>75.853658536585371</v>
      </c>
      <c r="Q1613" t="s">
        <v>8319</v>
      </c>
      <c r="R1613" t="s">
        <v>8320</v>
      </c>
      <c r="S1613" s="10">
        <f>(J1613/86400)+25569+(-5/24)</f>
        <v>41645.658946759257</v>
      </c>
      <c r="T1613" s="10">
        <f>(I1613/86400)+25569+(-5/24)</f>
        <v>41690.658946759257</v>
      </c>
    </row>
    <row r="1614" spans="1:20" ht="57.6" hidden="1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>(E1614/D1614)</f>
        <v>1.0365</v>
      </c>
      <c r="P1614">
        <f>(E1614/L1614)</f>
        <v>54.55263157894737</v>
      </c>
      <c r="Q1614" t="s">
        <v>8322</v>
      </c>
      <c r="R1614" t="s">
        <v>8323</v>
      </c>
      <c r="S1614" s="10">
        <f>(J1614/86400)+25569+(-5/24)</f>
        <v>42225.305555555555</v>
      </c>
      <c r="T1614" s="10">
        <f>(I1614/86400)+25569+(-5/24)</f>
        <v>42242.749999999993</v>
      </c>
    </row>
    <row r="1615" spans="1:20" ht="43.2" hidden="1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>(E1615/D1615)</f>
        <v>1.036144</v>
      </c>
      <c r="P1615">
        <f>(E1615/L1615)</f>
        <v>156.04578313253012</v>
      </c>
      <c r="Q1615" t="s">
        <v>8325</v>
      </c>
      <c r="R1615" t="s">
        <v>8337</v>
      </c>
      <c r="S1615" s="10">
        <f>(J1615/86400)+25569+(-5/24)</f>
        <v>42278.738287037035</v>
      </c>
      <c r="T1615" s="10">
        <f>(I1615/86400)+25569+(-5/24)</f>
        <v>42308.958333333336</v>
      </c>
    </row>
    <row r="1616" spans="1:20" ht="43.2" hidden="1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>(E1616/D1616)</f>
        <v>1.0358333333333334</v>
      </c>
      <c r="P1616">
        <f>(E1616/L1616)</f>
        <v>125.97972972972973</v>
      </c>
      <c r="Q1616" t="s">
        <v>8322</v>
      </c>
      <c r="R1616" t="s">
        <v>8335</v>
      </c>
      <c r="S1616" s="10">
        <f>(J1616/86400)+25569+(-5/24)</f>
        <v>42465.388252314813</v>
      </c>
      <c r="T1616" s="10">
        <f>(I1616/86400)+25569+(-5/24)</f>
        <v>42493.749999999993</v>
      </c>
    </row>
    <row r="1617" spans="1:20" ht="43.2" hidden="1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>(E1617/D1617)</f>
        <v>1.0358333333333334</v>
      </c>
      <c r="P1617">
        <f>(E1617/L1617)</f>
        <v>81.776315789473685</v>
      </c>
      <c r="Q1617" t="s">
        <v>8322</v>
      </c>
      <c r="R1617" t="s">
        <v>8323</v>
      </c>
      <c r="S1617" s="10">
        <f>(J1617/86400)+25569+(-5/24)</f>
        <v>42018.468564814808</v>
      </c>
      <c r="T1617" s="10">
        <f>(I1617/86400)+25569+(-5/24)</f>
        <v>42040.082638888889</v>
      </c>
    </row>
    <row r="1618" spans="1:20" ht="57.6" hidden="1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>(E1618/D1618)</f>
        <v>1.0358125</v>
      </c>
      <c r="P1618">
        <f>(E1618/L1618)</f>
        <v>48.037681159420288</v>
      </c>
      <c r="Q1618" t="s">
        <v>8330</v>
      </c>
      <c r="R1618" t="s">
        <v>8331</v>
      </c>
      <c r="S1618" s="10">
        <f>(J1618/86400)+25569+(-5/24)</f>
        <v>42414.234988425924</v>
      </c>
      <c r="T1618" s="10">
        <f>(I1618/86400)+25569+(-5/24)</f>
        <v>42451.625694444439</v>
      </c>
    </row>
    <row r="1619" spans="1:20" ht="43.2" hidden="1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>(E1619/D1619)</f>
        <v>1.0357142857142858</v>
      </c>
      <c r="P1619">
        <f>(E1619/L1619)</f>
        <v>55.769230769230766</v>
      </c>
      <c r="Q1619" t="s">
        <v>8319</v>
      </c>
      <c r="R1619" t="s">
        <v>8341</v>
      </c>
      <c r="S1619" s="10">
        <f>(J1619/86400)+25569+(-5/24)</f>
        <v>41509.218252314815</v>
      </c>
      <c r="T1619" s="10">
        <f>(I1619/86400)+25569+(-5/24)</f>
        <v>41547.957638888889</v>
      </c>
    </row>
    <row r="1620" spans="1:20" ht="43.2" hidden="1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>(E1620/D1620)</f>
        <v>1.0356666666666667</v>
      </c>
      <c r="P1620">
        <f>(E1620/L1620)</f>
        <v>199.16666666666666</v>
      </c>
      <c r="Q1620" t="s">
        <v>8322</v>
      </c>
      <c r="R1620" t="s">
        <v>8323</v>
      </c>
      <c r="S1620" s="10">
        <f>(J1620/86400)+25569+(-5/24)</f>
        <v>42264.814490740733</v>
      </c>
      <c r="T1620" s="10">
        <f>(I1620/86400)+25569+(-5/24)</f>
        <v>42284.814490740733</v>
      </c>
    </row>
    <row r="1621" spans="1:20" ht="43.2" hidden="1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>(E1621/D1621)</f>
        <v>1.0355555555555556</v>
      </c>
      <c r="P1621">
        <f>(E1621/L1621)</f>
        <v>53.5632183908046</v>
      </c>
      <c r="Q1621" t="s">
        <v>8319</v>
      </c>
      <c r="R1621" t="s">
        <v>8320</v>
      </c>
      <c r="S1621" s="10">
        <f>(J1621/86400)+25569+(-5/24)</f>
        <v>40662.878333333334</v>
      </c>
      <c r="T1621" s="10">
        <f>(I1621/86400)+25569+(-5/24)</f>
        <v>40705.958333333328</v>
      </c>
    </row>
    <row r="1622" spans="1:20" ht="57.6" hidden="1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>(E1622/D1622)</f>
        <v>1.0353333333333334</v>
      </c>
      <c r="P1622">
        <f>(E1622/L1622)</f>
        <v>62.12</v>
      </c>
      <c r="Q1622" t="s">
        <v>8319</v>
      </c>
      <c r="R1622" t="s">
        <v>8336</v>
      </c>
      <c r="S1622" s="10">
        <f>(J1622/86400)+25569+(-5/24)</f>
        <v>40763.996041666665</v>
      </c>
      <c r="T1622" s="10">
        <f>(I1622/86400)+25569+(-5/24)</f>
        <v>40793.996041666665</v>
      </c>
    </row>
    <row r="1623" spans="1:20" ht="43.2" hidden="1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>(E1623/D1623)</f>
        <v>1.0351999999999999</v>
      </c>
      <c r="P1623">
        <f>(E1623/L1623)</f>
        <v>99.538461538461533</v>
      </c>
      <c r="Q1623" t="s">
        <v>8322</v>
      </c>
      <c r="R1623" t="s">
        <v>8343</v>
      </c>
      <c r="S1623" s="10">
        <f>(J1623/86400)+25569+(-5/24)</f>
        <v>42395.498101851852</v>
      </c>
      <c r="T1623" s="10">
        <f>(I1623/86400)+25569+(-5/24)</f>
        <v>42416.040972222218</v>
      </c>
    </row>
    <row r="1624" spans="1:20" ht="43.2" hidden="1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>(E1624/D1624)</f>
        <v>1.0349999999999999</v>
      </c>
      <c r="P1624">
        <f>(E1624/L1624)</f>
        <v>76.666666666666671</v>
      </c>
      <c r="Q1624" t="s">
        <v>8319</v>
      </c>
      <c r="R1624" t="s">
        <v>8320</v>
      </c>
      <c r="S1624" s="10">
        <f>(J1624/86400)+25569+(-5/24)</f>
        <v>41852.521886574068</v>
      </c>
      <c r="T1624" s="10">
        <f>(I1624/86400)+25569+(-5/24)</f>
        <v>41882.521886574068</v>
      </c>
    </row>
    <row r="1625" spans="1:20" ht="43.2" hidden="1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>(E1625/D1625)</f>
        <v>1.0349999999999999</v>
      </c>
      <c r="P1625">
        <f>(E1625/L1625)</f>
        <v>63.109756097560975</v>
      </c>
      <c r="Q1625" t="s">
        <v>8322</v>
      </c>
      <c r="R1625" t="s">
        <v>8323</v>
      </c>
      <c r="S1625" s="10">
        <f>(J1625/86400)+25569+(-5/24)</f>
        <v>41827.396724537037</v>
      </c>
      <c r="T1625" s="10">
        <f>(I1625/86400)+25569+(-5/24)</f>
        <v>41848.396724537037</v>
      </c>
    </row>
    <row r="1626" spans="1:20" ht="43.2" hidden="1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>(E1626/D1626)</f>
        <v>1.0349999999999999</v>
      </c>
      <c r="P1626">
        <f>(E1626/L1626)</f>
        <v>38.333333333333336</v>
      </c>
      <c r="Q1626" t="s">
        <v>8322</v>
      </c>
      <c r="R1626" t="s">
        <v>8323</v>
      </c>
      <c r="S1626" s="10">
        <f>(J1626/86400)+25569+(-5/24)</f>
        <v>41855.339768518512</v>
      </c>
      <c r="T1626" s="10">
        <f>(I1626/86400)+25569+(-5/24)</f>
        <v>41875.999305555553</v>
      </c>
    </row>
    <row r="1627" spans="1:20" ht="43.2" hidden="1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>(E1627/D1627)</f>
        <v>1.0349999999999999</v>
      </c>
      <c r="P1627">
        <f>(E1627/L1627)</f>
        <v>70.568181818181813</v>
      </c>
      <c r="Q1627" t="s">
        <v>8322</v>
      </c>
      <c r="R1627" t="s">
        <v>8323</v>
      </c>
      <c r="S1627" s="10">
        <f>(J1627/86400)+25569+(-5/24)</f>
        <v>42675.624131944445</v>
      </c>
      <c r="T1627" s="10">
        <f>(I1627/86400)+25569+(-5/24)</f>
        <v>42705.124305555553</v>
      </c>
    </row>
    <row r="1628" spans="1:20" ht="57.6" hidden="1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>(E1628/D1628)</f>
        <v>1.0349999999999999</v>
      </c>
      <c r="P1628">
        <f>(E1628/L1628)</f>
        <v>43.125</v>
      </c>
      <c r="Q1628" t="s">
        <v>8322</v>
      </c>
      <c r="R1628" t="s">
        <v>8323</v>
      </c>
      <c r="S1628" s="10">
        <f>(J1628/86400)+25569+(-5/24)</f>
        <v>42193.887824074067</v>
      </c>
      <c r="T1628" s="10">
        <f>(I1628/86400)+25569+(-5/24)</f>
        <v>42216.165277777771</v>
      </c>
    </row>
    <row r="1629" spans="1:20" ht="43.2" hidden="1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>(E1629/D1629)</f>
        <v>1.0349999999999999</v>
      </c>
      <c r="P1629">
        <f>(E1629/L1629)</f>
        <v>36.964285714285715</v>
      </c>
      <c r="Q1629" t="s">
        <v>8322</v>
      </c>
      <c r="R1629" t="s">
        <v>8323</v>
      </c>
      <c r="S1629" s="10">
        <f>(J1629/86400)+25569+(-5/24)</f>
        <v>42185.347824074073</v>
      </c>
      <c r="T1629" s="10">
        <f>(I1629/86400)+25569+(-5/24)</f>
        <v>42208.564583333333</v>
      </c>
    </row>
    <row r="1630" spans="1:20" ht="28.8" hidden="1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>(E1630/D1630)</f>
        <v>1.0347222222222223</v>
      </c>
      <c r="P1630">
        <f>(E1630/L1630)</f>
        <v>111.52694610778443</v>
      </c>
      <c r="Q1630" t="s">
        <v>8330</v>
      </c>
      <c r="R1630" t="s">
        <v>8331</v>
      </c>
      <c r="S1630" s="10">
        <f>(J1630/86400)+25569+(-5/24)</f>
        <v>41955.649456018517</v>
      </c>
      <c r="T1630" s="10">
        <f>(I1630/86400)+25569+(-5/24)</f>
        <v>41991.958333333336</v>
      </c>
    </row>
    <row r="1631" spans="1:20" ht="43.2" hidden="1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>(E1631/D1631)</f>
        <v>1.0346657233816767</v>
      </c>
      <c r="P1631">
        <f>(E1631/L1631)</f>
        <v>83.571428571428569</v>
      </c>
      <c r="Q1631" t="s">
        <v>8322</v>
      </c>
      <c r="R1631" t="s">
        <v>8323</v>
      </c>
      <c r="S1631" s="10">
        <f>(J1631/86400)+25569+(-5/24)</f>
        <v>41792.334652777776</v>
      </c>
      <c r="T1631" s="10">
        <f>(I1631/86400)+25569+(-5/24)</f>
        <v>41813.541666666664</v>
      </c>
    </row>
    <row r="1632" spans="1:20" ht="28.8" hidden="1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>(E1632/D1632)</f>
        <v>1.0344827586206897</v>
      </c>
      <c r="P1632">
        <f>(E1632/L1632)</f>
        <v>31.914893617021278</v>
      </c>
      <c r="Q1632" t="s">
        <v>8319</v>
      </c>
      <c r="R1632" t="s">
        <v>8340</v>
      </c>
      <c r="S1632" s="10">
        <f>(J1632/86400)+25569+(-5/24)</f>
        <v>42544.916863425919</v>
      </c>
      <c r="T1632" s="10">
        <f>(I1632/86400)+25569+(-5/24)</f>
        <v>42574.916863425919</v>
      </c>
    </row>
    <row r="1633" spans="1:20" ht="43.2" hidden="1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>(E1633/D1633)</f>
        <v>1.0342857142857143</v>
      </c>
      <c r="P1633">
        <f>(E1633/L1633)</f>
        <v>174.03846153846155</v>
      </c>
      <c r="Q1633" t="s">
        <v>8315</v>
      </c>
      <c r="R1633" t="s">
        <v>8342</v>
      </c>
      <c r="S1633" s="10">
        <f>(J1633/86400)+25569+(-5/24)</f>
        <v>42312.817094907405</v>
      </c>
      <c r="T1633" s="10">
        <f>(I1633/86400)+25569+(-5/24)</f>
        <v>42347.082638888889</v>
      </c>
    </row>
    <row r="1634" spans="1:20" ht="57.6" hidden="1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>(E1634/D1634)</f>
        <v>1.0342499999999999</v>
      </c>
      <c r="P1634">
        <f>(E1634/L1634)</f>
        <v>36.610619469026545</v>
      </c>
      <c r="Q1634" t="s">
        <v>8322</v>
      </c>
      <c r="R1634" t="s">
        <v>8323</v>
      </c>
      <c r="S1634" s="10">
        <f>(J1634/86400)+25569+(-5/24)</f>
        <v>42155.488460648143</v>
      </c>
      <c r="T1634" s="10">
        <f>(I1634/86400)+25569+(-5/24)</f>
        <v>42190.488460648143</v>
      </c>
    </row>
    <row r="1635" spans="1:20" ht="57.6" hidden="1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>(E1635/D1635)</f>
        <v>1.034</v>
      </c>
      <c r="P1635">
        <f>(E1635/L1635)</f>
        <v>95.740740740740748</v>
      </c>
      <c r="Q1635" t="s">
        <v>8319</v>
      </c>
      <c r="R1635" t="s">
        <v>8341</v>
      </c>
      <c r="S1635" s="10">
        <f>(J1635/86400)+25569+(-5/24)</f>
        <v>40785.466678240737</v>
      </c>
      <c r="T1635" s="10">
        <f>(I1635/86400)+25569+(-5/24)</f>
        <v>40845.466678240737</v>
      </c>
    </row>
    <row r="1636" spans="1:20" ht="43.2" hidden="1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>(E1636/D1636)</f>
        <v>1.034</v>
      </c>
      <c r="P1636">
        <f>(E1636/L1636)</f>
        <v>76.029411764705884</v>
      </c>
      <c r="Q1636" t="s">
        <v>8322</v>
      </c>
      <c r="R1636" t="s">
        <v>8323</v>
      </c>
      <c r="S1636" s="10">
        <f>(J1636/86400)+25569+(-5/24)</f>
        <v>42124.640081018515</v>
      </c>
      <c r="T1636" s="10">
        <f>(I1636/86400)+25569+(-5/24)</f>
        <v>42154.640081018515</v>
      </c>
    </row>
    <row r="1637" spans="1:20" hidden="1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>(E1637/D1637)</f>
        <v>1.0339285714285715</v>
      </c>
      <c r="P1637">
        <f>(E1637/L1637)</f>
        <v>173.7</v>
      </c>
      <c r="Q1637" t="s">
        <v>8322</v>
      </c>
      <c r="R1637" t="s">
        <v>8323</v>
      </c>
      <c r="S1637" s="10">
        <f>(J1637/86400)+25569+(-5/24)</f>
        <v>42681.143240740734</v>
      </c>
      <c r="T1637" s="10">
        <f>(I1637/86400)+25569+(-5/24)</f>
        <v>42711.143240740734</v>
      </c>
    </row>
    <row r="1638" spans="1:20" ht="43.2" hidden="1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>(E1638/D1638)</f>
        <v>1.0338000000000001</v>
      </c>
      <c r="P1638">
        <f>(E1638/L1638)</f>
        <v>90.684210526315795</v>
      </c>
      <c r="Q1638" t="s">
        <v>8322</v>
      </c>
      <c r="R1638" t="s">
        <v>8323</v>
      </c>
      <c r="S1638" s="10">
        <f>(J1638/86400)+25569+(-5/24)</f>
        <v>42612.710474537038</v>
      </c>
      <c r="T1638" s="10">
        <f>(I1638/86400)+25569+(-5/24)</f>
        <v>42653.957638888889</v>
      </c>
    </row>
    <row r="1639" spans="1:20" ht="43.2" hidden="1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>(E1639/D1639)</f>
        <v>1.033638888888889</v>
      </c>
      <c r="P1639">
        <f>(E1639/L1639)</f>
        <v>64.156896551724131</v>
      </c>
      <c r="Q1639" t="s">
        <v>8330</v>
      </c>
      <c r="R1639" t="s">
        <v>8331</v>
      </c>
      <c r="S1639" s="10">
        <f>(J1639/86400)+25569+(-5/24)</f>
        <v>41782.533368055556</v>
      </c>
      <c r="T1639" s="10">
        <f>(I1639/86400)+25569+(-5/24)</f>
        <v>41810.707638888889</v>
      </c>
    </row>
    <row r="1640" spans="1:20" ht="43.2" hidden="1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>(E1640/D1640)</f>
        <v>1.033501</v>
      </c>
      <c r="P1640">
        <f>(E1640/L1640)</f>
        <v>86.84882352941176</v>
      </c>
      <c r="Q1640" t="s">
        <v>8325</v>
      </c>
      <c r="R1640" t="s">
        <v>8337</v>
      </c>
      <c r="S1640" s="10">
        <f>(J1640/86400)+25569+(-5/24)</f>
        <v>41355.368958333333</v>
      </c>
      <c r="T1640" s="10">
        <f>(I1640/86400)+25569+(-5/24)</f>
        <v>41394.999305555553</v>
      </c>
    </row>
    <row r="1641" spans="1:20" ht="43.2" hidden="1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>(E1641/D1641)</f>
        <v>1.0334000000000001</v>
      </c>
      <c r="P1641">
        <f>(E1641/L1641)</f>
        <v>172.23333333333332</v>
      </c>
      <c r="Q1641" t="s">
        <v>8322</v>
      </c>
      <c r="R1641" t="s">
        <v>8343</v>
      </c>
      <c r="S1641" s="10">
        <f>(J1641/86400)+25569+(-5/24)</f>
        <v>42128.615740740737</v>
      </c>
      <c r="T1641" s="10">
        <f>(I1641/86400)+25569+(-5/24)</f>
        <v>42157.791666666664</v>
      </c>
    </row>
    <row r="1642" spans="1:20" ht="43.2" hidden="1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>(E1642/D1642)</f>
        <v>1.0333333333333334</v>
      </c>
      <c r="P1642">
        <f>(E1642/L1642)</f>
        <v>88.571428571428569</v>
      </c>
      <c r="Q1642" t="s">
        <v>8325</v>
      </c>
      <c r="R1642" t="s">
        <v>8326</v>
      </c>
      <c r="S1642" s="10">
        <f>(J1642/86400)+25569+(-5/24)</f>
        <v>40861.065833333334</v>
      </c>
      <c r="T1642" s="10">
        <f>(I1642/86400)+25569+(-5/24)</f>
        <v>40921.065833333334</v>
      </c>
    </row>
    <row r="1643" spans="1:20" ht="57.6" hidden="1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>(E1643/D1643)</f>
        <v>1.0333333333333334</v>
      </c>
      <c r="P1643">
        <f>(E1643/L1643)</f>
        <v>28.181818181818183</v>
      </c>
      <c r="Q1643" t="s">
        <v>8319</v>
      </c>
      <c r="R1643" t="s">
        <v>8320</v>
      </c>
      <c r="S1643" s="10">
        <f>(J1643/86400)+25569+(-5/24)</f>
        <v>40927.265127314815</v>
      </c>
      <c r="T1643" s="10">
        <f>(I1643/86400)+25569+(-5/24)</f>
        <v>40953.617361111108</v>
      </c>
    </row>
    <row r="1644" spans="1:20" hidden="1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>(E1644/D1644)</f>
        <v>1.0333333333333334</v>
      </c>
      <c r="P1644">
        <f>(E1644/L1644)</f>
        <v>56.363636363636367</v>
      </c>
      <c r="Q1644" t="s">
        <v>8319</v>
      </c>
      <c r="R1644" t="s">
        <v>8336</v>
      </c>
      <c r="S1644" s="10">
        <f>(J1644/86400)+25569+(-5/24)</f>
        <v>40960.653229166666</v>
      </c>
      <c r="T1644" s="10">
        <f>(I1644/86400)+25569+(-5/24)</f>
        <v>40975.999305555553</v>
      </c>
    </row>
    <row r="1645" spans="1:20" ht="43.2" hidden="1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>(E1645/D1645)</f>
        <v>1.0333333333333334</v>
      </c>
      <c r="P1645">
        <f>(E1645/L1645)</f>
        <v>18.235294117647058</v>
      </c>
      <c r="Q1645" t="s">
        <v>8315</v>
      </c>
      <c r="R1645" t="s">
        <v>8316</v>
      </c>
      <c r="S1645" s="10">
        <f>(J1645/86400)+25569+(-5/24)</f>
        <v>42044.823518518511</v>
      </c>
      <c r="T1645" s="10">
        <f>(I1645/86400)+25569+(-5/24)</f>
        <v>42074.781851851854</v>
      </c>
    </row>
    <row r="1646" spans="1:20" ht="57.6" hidden="1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>(E1646/D1646)</f>
        <v>1.0333333333333334</v>
      </c>
      <c r="P1646">
        <f>(E1646/L1646)</f>
        <v>60.784313725490193</v>
      </c>
      <c r="Q1646" t="s">
        <v>8322</v>
      </c>
      <c r="R1646" t="s">
        <v>8323</v>
      </c>
      <c r="S1646" s="10">
        <f>(J1646/86400)+25569+(-5/24)</f>
        <v>42312.584328703706</v>
      </c>
      <c r="T1646" s="10">
        <f>(I1646/86400)+25569+(-5/24)</f>
        <v>42342.584328703706</v>
      </c>
    </row>
    <row r="1647" spans="1:20" ht="43.2" hidden="1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>(E1647/D1647)</f>
        <v>1.0329622222222221</v>
      </c>
      <c r="P1647">
        <f>(E1647/L1647)</f>
        <v>43.040092592592593</v>
      </c>
      <c r="Q1647" t="s">
        <v>8325</v>
      </c>
      <c r="R1647" t="s">
        <v>8326</v>
      </c>
      <c r="S1647" s="10">
        <f>(J1647/86400)+25569+(-5/24)</f>
        <v>41701.693483796298</v>
      </c>
      <c r="T1647" s="10">
        <f>(I1647/86400)+25569+(-5/24)</f>
        <v>41720.791666666664</v>
      </c>
    </row>
    <row r="1648" spans="1:20" ht="43.2" hidden="1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>(E1648/D1648)</f>
        <v>1.0329411764705883</v>
      </c>
      <c r="P1648">
        <f>(E1648/L1648)</f>
        <v>94.408602150537632</v>
      </c>
      <c r="Q1648" t="s">
        <v>8322</v>
      </c>
      <c r="R1648" t="s">
        <v>8335</v>
      </c>
      <c r="S1648" s="10">
        <f>(J1648/86400)+25569+(-5/24)</f>
        <v>42740.628819444442</v>
      </c>
      <c r="T1648" s="10">
        <f>(I1648/86400)+25569+(-5/24)</f>
        <v>42762.628819444442</v>
      </c>
    </row>
    <row r="1649" spans="1:20" ht="43.2" hidden="1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>(E1649/D1649)</f>
        <v>1.0325</v>
      </c>
      <c r="P1649">
        <f>(E1649/L1649)</f>
        <v>50.365853658536587</v>
      </c>
      <c r="Q1649" t="s">
        <v>8319</v>
      </c>
      <c r="R1649" t="s">
        <v>8336</v>
      </c>
      <c r="S1649" s="10">
        <f>(J1649/86400)+25569+(-5/24)</f>
        <v>40793.790266203701</v>
      </c>
      <c r="T1649" s="10">
        <f>(I1649/86400)+25569+(-5/24)</f>
        <v>40828.790266203701</v>
      </c>
    </row>
    <row r="1650" spans="1:20" ht="57.6" hidden="1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>(E1650/D1650)</f>
        <v>1.0321061999999999</v>
      </c>
      <c r="P1650">
        <f>(E1650/L1650)</f>
        <v>115.44812080536913</v>
      </c>
      <c r="Q1650" t="s">
        <v>8325</v>
      </c>
      <c r="R1650" t="s">
        <v>8337</v>
      </c>
      <c r="S1650" s="10">
        <f>(J1650/86400)+25569+(-5/24)</f>
        <v>41050.960567129623</v>
      </c>
      <c r="T1650" s="10">
        <f>(I1650/86400)+25569+(-5/24)</f>
        <v>41085.960567129623</v>
      </c>
    </row>
    <row r="1651" spans="1:20" ht="43.2" hidden="1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>(E1651/D1651)</f>
        <v>1.0320666666666667</v>
      </c>
      <c r="P1651">
        <f>(E1651/L1651)</f>
        <v>85.530386740331494</v>
      </c>
      <c r="Q1651" t="s">
        <v>8322</v>
      </c>
      <c r="R1651" t="s">
        <v>8323</v>
      </c>
      <c r="S1651" s="10">
        <f>(J1651/86400)+25569+(-5/24)</f>
        <v>42522.139479166661</v>
      </c>
      <c r="T1651" s="10">
        <f>(I1651/86400)+25569+(-5/24)</f>
        <v>42552.139479166661</v>
      </c>
    </row>
    <row r="1652" spans="1:20" ht="43.2" hidden="1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>(E1652/D1652)</f>
        <v>1.032</v>
      </c>
      <c r="P1652">
        <f>(E1652/L1652)</f>
        <v>51.6</v>
      </c>
      <c r="Q1652" t="s">
        <v>8319</v>
      </c>
      <c r="R1652" t="s">
        <v>8336</v>
      </c>
      <c r="S1652" s="10">
        <f>(J1652/86400)+25569+(-5/24)</f>
        <v>40542.630949074075</v>
      </c>
      <c r="T1652" s="10">
        <f>(I1652/86400)+25569+(-5/24)</f>
        <v>40558.868750000001</v>
      </c>
    </row>
    <row r="1653" spans="1:20" ht="43.2" hidden="1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>(E1653/D1653)</f>
        <v>1.032</v>
      </c>
      <c r="P1653">
        <f>(E1653/L1653)</f>
        <v>175.51020408163265</v>
      </c>
      <c r="Q1653" t="s">
        <v>8322</v>
      </c>
      <c r="R1653" t="s">
        <v>8343</v>
      </c>
      <c r="S1653" s="10">
        <f>(J1653/86400)+25569+(-5/24)</f>
        <v>42103.348495370366</v>
      </c>
      <c r="T1653" s="10">
        <f>(I1653/86400)+25569+(-5/24)</f>
        <v>42132.957638888889</v>
      </c>
    </row>
    <row r="1654" spans="1:20" ht="43.2" hidden="1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>(E1654/D1654)</f>
        <v>1.0317647058823529</v>
      </c>
      <c r="P1654">
        <f>(E1654/L1654)</f>
        <v>87.7</v>
      </c>
      <c r="Q1654" t="s">
        <v>8322</v>
      </c>
      <c r="R1654" t="s">
        <v>8335</v>
      </c>
      <c r="S1654" s="10">
        <f>(J1654/86400)+25569+(-5/24)</f>
        <v>41785.518958333334</v>
      </c>
      <c r="T1654" s="10">
        <f>(I1654/86400)+25569+(-5/24)</f>
        <v>41800.958333333328</v>
      </c>
    </row>
    <row r="1655" spans="1:20" ht="43.2" hidden="1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>(E1655/D1655)</f>
        <v>1.0317033333333334</v>
      </c>
      <c r="P1655">
        <f>(E1655/L1655)</f>
        <v>53.363965517241382</v>
      </c>
      <c r="Q1655" t="s">
        <v>8322</v>
      </c>
      <c r="R1655" t="s">
        <v>8323</v>
      </c>
      <c r="S1655" s="10">
        <f>(J1655/86400)+25569+(-5/24)</f>
        <v>42173.761793981474</v>
      </c>
      <c r="T1655" s="10">
        <f>(I1655/86400)+25569+(-5/24)</f>
        <v>42203.761793981474</v>
      </c>
    </row>
    <row r="1656" spans="1:20" ht="43.2" hidden="1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>(E1656/D1656)</f>
        <v>1.0316400000000001</v>
      </c>
      <c r="P1656">
        <f>(E1656/L1656)</f>
        <v>28.65666666666667</v>
      </c>
      <c r="Q1656" t="s">
        <v>8319</v>
      </c>
      <c r="R1656" t="s">
        <v>8336</v>
      </c>
      <c r="S1656" s="10">
        <f>(J1656/86400)+25569+(-5/24)</f>
        <v>41022.866377314815</v>
      </c>
      <c r="T1656" s="10">
        <f>(I1656/86400)+25569+(-5/24)</f>
        <v>41052.866377314815</v>
      </c>
    </row>
    <row r="1657" spans="1:20" ht="43.2" hidden="1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>(E1657/D1657)</f>
        <v>1.0315000000000001</v>
      </c>
      <c r="P1657">
        <f>(E1657/L1657)</f>
        <v>44.847826086956523</v>
      </c>
      <c r="Q1657" t="s">
        <v>8322</v>
      </c>
      <c r="R1657" t="s">
        <v>8323</v>
      </c>
      <c r="S1657" s="10">
        <f>(J1657/86400)+25569+(-5/24)</f>
        <v>42248.431828703702</v>
      </c>
      <c r="T1657" s="10">
        <f>(I1657/86400)+25569+(-5/24)</f>
        <v>42279.541666666664</v>
      </c>
    </row>
    <row r="1658" spans="1:20" ht="28.8" hidden="1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>(E1658/D1658)</f>
        <v>1.031372549019608</v>
      </c>
      <c r="P1658">
        <f>(E1658/L1658)</f>
        <v>77.352941176470594</v>
      </c>
      <c r="Q1658" t="s">
        <v>8319</v>
      </c>
      <c r="R1658" t="s">
        <v>8336</v>
      </c>
      <c r="S1658" s="10">
        <f>(J1658/86400)+25569+(-5/24)</f>
        <v>41371.439745370364</v>
      </c>
      <c r="T1658" s="10">
        <f>(I1658/86400)+25569+(-5/24)</f>
        <v>41401.439745370364</v>
      </c>
    </row>
    <row r="1659" spans="1:20" ht="43.2" hidden="1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>(E1659/D1659)</f>
        <v>1.0309292094387414</v>
      </c>
      <c r="P1659">
        <f>(E1659/L1659)</f>
        <v>69.666666666666671</v>
      </c>
      <c r="Q1659" t="s">
        <v>8319</v>
      </c>
      <c r="R1659" t="s">
        <v>8332</v>
      </c>
      <c r="S1659" s="10">
        <f>(J1659/86400)+25569+(-5/24)</f>
        <v>41904.825775462959</v>
      </c>
      <c r="T1659" s="10">
        <f>(I1659/86400)+25569+(-5/24)</f>
        <v>41934.825775462959</v>
      </c>
    </row>
    <row r="1660" spans="1:20" ht="43.2" hidden="1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>(E1660/D1660)</f>
        <v>1.0309142857142857</v>
      </c>
      <c r="P1660">
        <f>(E1660/L1660)</f>
        <v>133.14391143911439</v>
      </c>
      <c r="Q1660" t="s">
        <v>8325</v>
      </c>
      <c r="R1660" t="s">
        <v>8337</v>
      </c>
      <c r="S1660" s="10">
        <f>(J1660/86400)+25569+(-5/24)</f>
        <v>41646.419699074067</v>
      </c>
      <c r="T1660" s="10">
        <f>(I1660/86400)+25569+(-5/24)</f>
        <v>41675.75277777778</v>
      </c>
    </row>
    <row r="1661" spans="1:20" ht="43.2" hidden="1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>(E1661/D1661)</f>
        <v>1.03088</v>
      </c>
      <c r="P1661">
        <f>(E1661/L1661)</f>
        <v>193.04868913857678</v>
      </c>
      <c r="Q1661" t="s">
        <v>8325</v>
      </c>
      <c r="R1661" t="s">
        <v>8337</v>
      </c>
      <c r="S1661" s="10">
        <f>(J1661/86400)+25569+(-5/24)</f>
        <v>42507.651863425919</v>
      </c>
      <c r="T1661" s="10">
        <f>(I1661/86400)+25569+(-5/24)</f>
        <v>42536.416666666664</v>
      </c>
    </row>
    <row r="1662" spans="1:20" ht="28.8" hidden="1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>(E1662/D1662)</f>
        <v>1.0304098360655738</v>
      </c>
      <c r="P1662">
        <f>(E1662/L1662)</f>
        <v>93.81343283582089</v>
      </c>
      <c r="Q1662" t="s">
        <v>8322</v>
      </c>
      <c r="R1662" t="s">
        <v>8323</v>
      </c>
      <c r="S1662" s="10">
        <f>(J1662/86400)+25569+(-5/24)</f>
        <v>41964.107199074067</v>
      </c>
      <c r="T1662" s="10">
        <f>(I1662/86400)+25569+(-5/24)</f>
        <v>41994.958333333336</v>
      </c>
    </row>
    <row r="1663" spans="1:20" ht="43.2" hidden="1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>(E1663/D1663)</f>
        <v>1.0302899999999999</v>
      </c>
      <c r="P1663">
        <f>(E1663/L1663)</f>
        <v>118.97113163972287</v>
      </c>
      <c r="Q1663" t="s">
        <v>8322</v>
      </c>
      <c r="R1663" t="s">
        <v>8335</v>
      </c>
      <c r="S1663" s="10">
        <f>(J1663/86400)+25569+(-5/24)</f>
        <v>41777.985289351847</v>
      </c>
      <c r="T1663" s="10">
        <f>(I1663/86400)+25569+(-5/24)</f>
        <v>41805.975694444445</v>
      </c>
    </row>
    <row r="1664" spans="1:20" ht="28.8" hidden="1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>(E1664/D1664)</f>
        <v>1.030125</v>
      </c>
      <c r="P1664">
        <f>(E1664/L1664)</f>
        <v>100.5</v>
      </c>
      <c r="Q1664" t="s">
        <v>8322</v>
      </c>
      <c r="R1664" t="s">
        <v>8323</v>
      </c>
      <c r="S1664" s="10">
        <f>(J1664/86400)+25569+(-5/24)</f>
        <v>41591.529641203699</v>
      </c>
      <c r="T1664" s="10">
        <f>(I1664/86400)+25569+(-5/24)</f>
        <v>41620.999305555553</v>
      </c>
    </row>
    <row r="1665" spans="1:20" ht="43.2" hidden="1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>(E1665/D1665)</f>
        <v>1.03</v>
      </c>
      <c r="P1665">
        <f>(E1665/L1665)</f>
        <v>86.554621848739501</v>
      </c>
      <c r="Q1665" t="s">
        <v>8325</v>
      </c>
      <c r="R1665" t="s">
        <v>8337</v>
      </c>
      <c r="S1665" s="10">
        <f>(J1665/86400)+25569+(-5/24)</f>
        <v>42207.378657407404</v>
      </c>
      <c r="T1665" s="10">
        <f>(I1665/86400)+25569+(-5/24)</f>
        <v>42237.378657407404</v>
      </c>
    </row>
    <row r="1666" spans="1:20" ht="43.2" hidden="1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>(E1666/D1666)</f>
        <v>1.03</v>
      </c>
      <c r="P1666">
        <f>(E1666/L1666)</f>
        <v>73.571428571428569</v>
      </c>
      <c r="Q1666" t="s">
        <v>8319</v>
      </c>
      <c r="R1666" t="s">
        <v>8320</v>
      </c>
      <c r="S1666" s="10">
        <f>(J1666/86400)+25569+(-5/24)</f>
        <v>41026.787766203699</v>
      </c>
      <c r="T1666" s="10">
        <f>(I1666/86400)+25569+(-5/24)</f>
        <v>41041.787766203699</v>
      </c>
    </row>
    <row r="1667" spans="1:20" ht="57.6" hidden="1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>(E1667/D1667)</f>
        <v>1.03</v>
      </c>
      <c r="P1667">
        <f>(E1667/L1667)</f>
        <v>120.16666666666667</v>
      </c>
      <c r="Q1667" t="s">
        <v>8322</v>
      </c>
      <c r="R1667" t="s">
        <v>8335</v>
      </c>
      <c r="S1667" s="10">
        <f>(J1667/86400)+25569+(-5/24)</f>
        <v>42121.467430555553</v>
      </c>
      <c r="T1667" s="10">
        <f>(I1667/86400)+25569+(-5/24)</f>
        <v>42166.467430555553</v>
      </c>
    </row>
    <row r="1668" spans="1:20" ht="43.2" hidden="1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>(E1668/D1668)</f>
        <v>1.03</v>
      </c>
      <c r="P1668">
        <f>(E1668/L1668)</f>
        <v>139.18918918918919</v>
      </c>
      <c r="Q1668" t="s">
        <v>8322</v>
      </c>
      <c r="R1668" t="s">
        <v>8323</v>
      </c>
      <c r="S1668" s="10">
        <f>(J1668/86400)+25569+(-5/24)</f>
        <v>41878.670046296298</v>
      </c>
      <c r="T1668" s="10">
        <f>(I1668/86400)+25569+(-5/24)</f>
        <v>41908.670046296298</v>
      </c>
    </row>
    <row r="1669" spans="1:20" ht="28.8" hidden="1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>(E1669/D1669)</f>
        <v>1.03</v>
      </c>
      <c r="P1669">
        <f>(E1669/L1669)</f>
        <v>52.551020408163268</v>
      </c>
      <c r="Q1669" t="s">
        <v>8322</v>
      </c>
      <c r="R1669" t="s">
        <v>8323</v>
      </c>
      <c r="S1669" s="10">
        <f>(J1669/86400)+25569+(-5/24)</f>
        <v>42016.591874999998</v>
      </c>
      <c r="T1669" s="10">
        <f>(I1669/86400)+25569+(-5/24)</f>
        <v>42032.708333333336</v>
      </c>
    </row>
    <row r="1670" spans="1:20" ht="43.2" hidden="1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>(E1670/D1670)</f>
        <v>1.03</v>
      </c>
      <c r="P1670">
        <f>(E1670/L1670)</f>
        <v>68.666666666666671</v>
      </c>
      <c r="Q1670" t="s">
        <v>8322</v>
      </c>
      <c r="R1670" t="s">
        <v>8323</v>
      </c>
      <c r="S1670" s="10">
        <f>(J1670/86400)+25569+(-5/24)</f>
        <v>42121.548587962963</v>
      </c>
      <c r="T1670" s="10">
        <f>(I1670/86400)+25569+(-5/24)</f>
        <v>42155.999999999993</v>
      </c>
    </row>
    <row r="1671" spans="1:20" ht="43.2" hidden="1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>(E1671/D1671)</f>
        <v>1.03</v>
      </c>
      <c r="P1671">
        <f>(E1671/L1671)</f>
        <v>57.222222222222221</v>
      </c>
      <c r="Q1671" t="s">
        <v>8322</v>
      </c>
      <c r="R1671" t="s">
        <v>8323</v>
      </c>
      <c r="S1671" s="10">
        <f>(J1671/86400)+25569+(-5/24)</f>
        <v>42200.417499999996</v>
      </c>
      <c r="T1671" s="10">
        <f>(I1671/86400)+25569+(-5/24)</f>
        <v>42225.458333333336</v>
      </c>
    </row>
    <row r="1672" spans="1:20" ht="43.2" hidden="1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>(E1672/D1672)</f>
        <v>1.0299897959183673</v>
      </c>
      <c r="P1672">
        <f>(E1672/L1672)</f>
        <v>227.85327313769753</v>
      </c>
      <c r="Q1672" t="s">
        <v>8315</v>
      </c>
      <c r="R1672" t="s">
        <v>8316</v>
      </c>
      <c r="S1672" s="10">
        <f>(J1672/86400)+25569+(-5/24)</f>
        <v>42081.695254629631</v>
      </c>
      <c r="T1672" s="10">
        <f>(I1672/86400)+25569+(-5/24)</f>
        <v>42110.791666666664</v>
      </c>
    </row>
    <row r="1673" spans="1:20" ht="43.2" hidden="1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>(E1673/D1673)</f>
        <v>1.0299</v>
      </c>
      <c r="P1673">
        <f>(E1673/L1673)</f>
        <v>63.574074074074076</v>
      </c>
      <c r="Q1673" t="s">
        <v>8322</v>
      </c>
      <c r="R1673" t="s">
        <v>8323</v>
      </c>
      <c r="S1673" s="10">
        <f>(J1673/86400)+25569+(-5/24)</f>
        <v>41932.102766203701</v>
      </c>
      <c r="T1673" s="10">
        <f>(I1673/86400)+25569+(-5/24)</f>
        <v>41962.144432870373</v>
      </c>
    </row>
    <row r="1674" spans="1:20" ht="57.6" hidden="1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>(E1674/D1674)</f>
        <v>1.0297499999999999</v>
      </c>
      <c r="P1674">
        <f>(E1674/L1674)</f>
        <v>65.38095238095238</v>
      </c>
      <c r="Q1674" t="s">
        <v>8319</v>
      </c>
      <c r="R1674" t="s">
        <v>8320</v>
      </c>
      <c r="S1674" s="10">
        <f>(J1674/86400)+25569+(-5/24)</f>
        <v>42465.334571759253</v>
      </c>
      <c r="T1674" s="10">
        <f>(I1674/86400)+25569+(-5/24)</f>
        <v>42495.334571759253</v>
      </c>
    </row>
    <row r="1675" spans="1:20" ht="43.2" hidden="1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>(E1675/D1675)</f>
        <v>1.0297033333333332</v>
      </c>
      <c r="P1675">
        <f>(E1675/L1675)</f>
        <v>297.02980769230766</v>
      </c>
      <c r="Q1675" t="s">
        <v>8322</v>
      </c>
      <c r="R1675" t="s">
        <v>8323</v>
      </c>
      <c r="S1675" s="10">
        <f>(J1675/86400)+25569+(-5/24)</f>
        <v>41884.40898148148</v>
      </c>
      <c r="T1675" s="10">
        <f>(I1675/86400)+25569+(-5/24)</f>
        <v>41916.40898148148</v>
      </c>
    </row>
    <row r="1676" spans="1:20" ht="43.2" hidden="1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>(E1676/D1676)</f>
        <v>1.0294615384615384</v>
      </c>
      <c r="P1676">
        <f>(E1676/L1676)</f>
        <v>234.78947368421052</v>
      </c>
      <c r="Q1676" t="s">
        <v>8330</v>
      </c>
      <c r="R1676" t="s">
        <v>8331</v>
      </c>
      <c r="S1676" s="10">
        <f>(J1676/86400)+25569+(-5/24)</f>
        <v>42297.539733796293</v>
      </c>
      <c r="T1676" s="10">
        <f>(I1676/86400)+25569+(-5/24)</f>
        <v>42341.999999999993</v>
      </c>
    </row>
    <row r="1677" spans="1:20" ht="43.2" hidden="1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>(E1677/D1677)</f>
        <v>1.0293749999999999</v>
      </c>
      <c r="P1677">
        <f>(E1677/L1677)</f>
        <v>23.869565217391305</v>
      </c>
      <c r="Q1677" t="s">
        <v>8322</v>
      </c>
      <c r="R1677" t="s">
        <v>8323</v>
      </c>
      <c r="S1677" s="10">
        <f>(J1677/86400)+25569+(-5/24)</f>
        <v>42675.485902777778</v>
      </c>
      <c r="T1677" s="10">
        <f>(I1677/86400)+25569+(-5/24)</f>
        <v>42705.527569444443</v>
      </c>
    </row>
    <row r="1678" spans="1:20" ht="43.2" hidden="1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>(E1678/D1678)</f>
        <v>1.0290999999999999</v>
      </c>
      <c r="P1678">
        <f>(E1678/L1678)</f>
        <v>137.21333333333334</v>
      </c>
      <c r="Q1678" t="s">
        <v>8325</v>
      </c>
      <c r="R1678" t="s">
        <v>8339</v>
      </c>
      <c r="S1678" s="10">
        <f>(J1678/86400)+25569+(-5/24)</f>
        <v>41932.536712962959</v>
      </c>
      <c r="T1678" s="10">
        <f>(I1678/86400)+25569+(-5/24)</f>
        <v>41962.578379629624</v>
      </c>
    </row>
    <row r="1679" spans="1:20" ht="43.2" hidden="1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>(E1679/D1679)</f>
        <v>1.0290416666666666</v>
      </c>
      <c r="P1679">
        <f>(E1679/L1679)</f>
        <v>62.052763819095475</v>
      </c>
      <c r="Q1679" t="s">
        <v>8322</v>
      </c>
      <c r="R1679" t="s">
        <v>8323</v>
      </c>
      <c r="S1679" s="10">
        <f>(J1679/86400)+25569+(-5/24)</f>
        <v>41802.365949074076</v>
      </c>
      <c r="T1679" s="10">
        <f>(I1679/86400)+25569+(-5/24)</f>
        <v>41822.957638888889</v>
      </c>
    </row>
    <row r="1680" spans="1:20" ht="28.8" hidden="1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>(E1680/D1680)</f>
        <v>1.0289999999999999</v>
      </c>
      <c r="P1680">
        <f>(E1680/L1680)</f>
        <v>168.68852459016392</v>
      </c>
      <c r="Q1680" t="s">
        <v>8330</v>
      </c>
      <c r="R1680" t="s">
        <v>8331</v>
      </c>
      <c r="S1680" s="10">
        <f>(J1680/86400)+25569+(-5/24)</f>
        <v>42052.573182870365</v>
      </c>
      <c r="T1680" s="10">
        <f>(I1680/86400)+25569+(-5/24)</f>
        <v>42082.5315162037</v>
      </c>
    </row>
    <row r="1681" spans="1:20" ht="43.2" hidden="1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>(E1681/D1681)</f>
        <v>1.0289999999999999</v>
      </c>
      <c r="P1681">
        <f>(E1681/L1681)</f>
        <v>85.75</v>
      </c>
      <c r="Q1681" t="s">
        <v>8315</v>
      </c>
      <c r="R1681" t="s">
        <v>8342</v>
      </c>
      <c r="S1681" s="10">
        <f>(J1681/86400)+25569+(-5/24)</f>
        <v>41542.750115740739</v>
      </c>
      <c r="T1681" s="10">
        <f>(I1681/86400)+25569+(-5/24)</f>
        <v>41572.750115740739</v>
      </c>
    </row>
    <row r="1682" spans="1:20" ht="43.2" hidden="1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>(E1682/D1682)</f>
        <v>1.0287500000000001</v>
      </c>
      <c r="P1682">
        <f>(E1682/L1682)</f>
        <v>329.2</v>
      </c>
      <c r="Q1682" t="s">
        <v>8322</v>
      </c>
      <c r="R1682" t="s">
        <v>8343</v>
      </c>
      <c r="S1682" s="10">
        <f>(J1682/86400)+25569+(-5/24)</f>
        <v>41845.60083333333</v>
      </c>
      <c r="T1682" s="10">
        <f>(I1682/86400)+25569+(-5/24)</f>
        <v>41878.833333333328</v>
      </c>
    </row>
    <row r="1683" spans="1:20" ht="43.2" hidden="1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>(E1683/D1683)</f>
        <v>1.0286144578313252</v>
      </c>
      <c r="P1683">
        <f>(E1683/L1683)</f>
        <v>50.592592592592595</v>
      </c>
      <c r="Q1683" t="s">
        <v>8319</v>
      </c>
      <c r="R1683" t="s">
        <v>8332</v>
      </c>
      <c r="S1683" s="10">
        <f>(J1683/86400)+25569+(-5/24)</f>
        <v>42688.52407407407</v>
      </c>
      <c r="T1683" s="10">
        <f>(I1683/86400)+25569+(-5/24)</f>
        <v>42716.52407407407</v>
      </c>
    </row>
    <row r="1684" spans="1:20" ht="43.2" hidden="1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>(E1684/D1684)</f>
        <v>1.0285857142857142</v>
      </c>
      <c r="P1684">
        <f>(E1684/L1684)</f>
        <v>26.667037037037037</v>
      </c>
      <c r="Q1684" t="s">
        <v>8322</v>
      </c>
      <c r="R1684" t="s">
        <v>8323</v>
      </c>
      <c r="S1684" s="10">
        <f>(J1684/86400)+25569+(-5/24)</f>
        <v>42609.234131944446</v>
      </c>
      <c r="T1684" s="10">
        <f>(I1684/86400)+25569+(-5/24)</f>
        <v>42639.234131944446</v>
      </c>
    </row>
    <row r="1685" spans="1:20" ht="43.2" hidden="1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>(E1685/D1685)</f>
        <v>1.0285714285714285</v>
      </c>
      <c r="P1685">
        <f>(E1685/L1685)</f>
        <v>60</v>
      </c>
      <c r="Q1685" t="s">
        <v>8325</v>
      </c>
      <c r="R1685" t="s">
        <v>8326</v>
      </c>
      <c r="S1685" s="10">
        <f>(J1685/86400)+25569+(-5/24)</f>
        <v>41786.450590277775</v>
      </c>
      <c r="T1685" s="10">
        <f>(I1685/86400)+25569+(-5/24)</f>
        <v>41812.450590277775</v>
      </c>
    </row>
    <row r="1686" spans="1:20" ht="43.2" hidden="1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(E1686/D1686)</f>
        <v>1.0285714285714285</v>
      </c>
      <c r="P1686">
        <f>(E1686/L1686)</f>
        <v>24</v>
      </c>
      <c r="Q1686" t="s">
        <v>8319</v>
      </c>
      <c r="R1686" t="s">
        <v>8344</v>
      </c>
      <c r="S1686" s="10">
        <f>(J1686/86400)+25569+(-5/24)</f>
        <v>42788.041932870365</v>
      </c>
      <c r="T1686" s="10">
        <f>(I1686/86400)+25569+(-5/24)</f>
        <v>42818.0002662037</v>
      </c>
    </row>
    <row r="1687" spans="1:20" ht="43.2" hidden="1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>(E1687/D1687)</f>
        <v>1.0285405405405406</v>
      </c>
      <c r="P1687">
        <f>(E1687/L1687)</f>
        <v>91.480769230769226</v>
      </c>
      <c r="Q1687" t="s">
        <v>8325</v>
      </c>
      <c r="R1687" t="s">
        <v>8337</v>
      </c>
      <c r="S1687" s="10">
        <f>(J1687/86400)+25569+(-5/24)</f>
        <v>41528.85491898148</v>
      </c>
      <c r="T1687" s="10">
        <f>(I1687/86400)+25569+(-5/24)</f>
        <v>41558.85491898148</v>
      </c>
    </row>
    <row r="1688" spans="1:20" ht="43.2" hidden="1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>(E1688/D1688)</f>
        <v>1.028375</v>
      </c>
      <c r="P1688">
        <f>(E1688/L1688)</f>
        <v>115.87323943661971</v>
      </c>
      <c r="Q1688" t="s">
        <v>8322</v>
      </c>
      <c r="R1688" t="s">
        <v>8323</v>
      </c>
      <c r="S1688" s="10">
        <f>(J1688/86400)+25569+(-5/24)</f>
        <v>42261.888449074067</v>
      </c>
      <c r="T1688" s="10">
        <f>(I1688/86400)+25569+(-5/24)</f>
        <v>42285.791666666664</v>
      </c>
    </row>
    <row r="1689" spans="1:20" ht="43.2" hidden="1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>(E1689/D1689)</f>
        <v>1.0282909090909091</v>
      </c>
      <c r="P1689">
        <f>(E1689/L1689)</f>
        <v>47.13</v>
      </c>
      <c r="Q1689" t="s">
        <v>8330</v>
      </c>
      <c r="R1689" t="s">
        <v>8331</v>
      </c>
      <c r="S1689" s="10">
        <f>(J1689/86400)+25569+(-5/24)</f>
        <v>42570.959131944437</v>
      </c>
      <c r="T1689" s="10">
        <f>(I1689/86400)+25569+(-5/24)</f>
        <v>42610.959131944437</v>
      </c>
    </row>
    <row r="1690" spans="1:20" ht="43.2" hidden="1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>(E1690/D1690)</f>
        <v>1.0280254777070064</v>
      </c>
      <c r="P1690">
        <f>(E1690/L1690)</f>
        <v>43.621621621621621</v>
      </c>
      <c r="Q1690" t="s">
        <v>8319</v>
      </c>
      <c r="R1690" t="s">
        <v>8341</v>
      </c>
      <c r="S1690" s="10">
        <f>(J1690/86400)+25569+(-5/24)</f>
        <v>41390.549421296295</v>
      </c>
      <c r="T1690" s="10">
        <f>(I1690/86400)+25569+(-5/24)</f>
        <v>41425.5</v>
      </c>
    </row>
    <row r="1691" spans="1:20" ht="43.2" hidden="1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>(E1691/D1691)</f>
        <v>1.028</v>
      </c>
      <c r="P1691">
        <f>(E1691/L1691)</f>
        <v>39.53846153846154</v>
      </c>
      <c r="Q1691" t="s">
        <v>8322</v>
      </c>
      <c r="R1691" t="s">
        <v>8323</v>
      </c>
      <c r="S1691" s="10">
        <f>(J1691/86400)+25569+(-5/24)</f>
        <v>41921.167199074072</v>
      </c>
      <c r="T1691" s="10">
        <f>(I1691/86400)+25569+(-5/24)</f>
        <v>41951.208865740737</v>
      </c>
    </row>
    <row r="1692" spans="1:20" ht="43.2" hidden="1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>(E1692/D1692)</f>
        <v>1.0277927272727272</v>
      </c>
      <c r="P1692">
        <f>(E1692/L1692)</f>
        <v>88.325937499999995</v>
      </c>
      <c r="Q1692" t="s">
        <v>8319</v>
      </c>
      <c r="R1692" t="s">
        <v>8320</v>
      </c>
      <c r="S1692" s="10">
        <f>(J1692/86400)+25569+(-5/24)</f>
        <v>41442.532916666663</v>
      </c>
      <c r="T1692" s="10">
        <f>(I1692/86400)+25569+(-5/24)</f>
        <v>41457.999305555553</v>
      </c>
    </row>
    <row r="1693" spans="1:20" ht="43.2" hidden="1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>(E1693/D1693)</f>
        <v>1.0276470588235294</v>
      </c>
      <c r="P1693">
        <f>(E1693/L1693)</f>
        <v>109.1875</v>
      </c>
      <c r="Q1693" t="s">
        <v>8325</v>
      </c>
      <c r="R1693" t="s">
        <v>8337</v>
      </c>
      <c r="S1693" s="10">
        <f>(J1693/86400)+25569+(-5/24)</f>
        <v>42101.529108796291</v>
      </c>
      <c r="T1693" s="10">
        <f>(I1693/86400)+25569+(-5/24)</f>
        <v>42132.708333333336</v>
      </c>
    </row>
    <row r="1694" spans="1:20" ht="43.2" hidden="1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>(E1694/D1694)</f>
        <v>1.0276000000000001</v>
      </c>
      <c r="P1694">
        <f>(E1694/L1694)</f>
        <v>47.574074074074076</v>
      </c>
      <c r="Q1694" t="s">
        <v>8322</v>
      </c>
      <c r="R1694" t="s">
        <v>8343</v>
      </c>
      <c r="S1694" s="10">
        <f>(J1694/86400)+25569+(-5/24)</f>
        <v>42495.748298611106</v>
      </c>
      <c r="T1694" s="10">
        <f>(I1694/86400)+25569+(-5/24)</f>
        <v>42525.748298611106</v>
      </c>
    </row>
    <row r="1695" spans="1:20" ht="43.2" hidden="1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>(E1695/D1695)</f>
        <v>1.0275000000000001</v>
      </c>
      <c r="P1695">
        <f>(E1695/L1695)</f>
        <v>70.862068965517238</v>
      </c>
      <c r="Q1695" t="s">
        <v>8322</v>
      </c>
      <c r="R1695" t="s">
        <v>8323</v>
      </c>
      <c r="S1695" s="10">
        <f>(J1695/86400)+25569+(-5/24)</f>
        <v>42195.541412037033</v>
      </c>
      <c r="T1695" s="10">
        <f>(I1695/86400)+25569+(-5/24)</f>
        <v>42205.916666666664</v>
      </c>
    </row>
    <row r="1696" spans="1:20" ht="43.2" hidden="1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>(E1696/D1696)</f>
        <v>1.0275000000000001</v>
      </c>
      <c r="P1696">
        <f>(E1696/L1696)</f>
        <v>40.294117647058826</v>
      </c>
      <c r="Q1696" t="s">
        <v>8322</v>
      </c>
      <c r="R1696" t="s">
        <v>8323</v>
      </c>
      <c r="S1696" s="10">
        <f>(J1696/86400)+25569+(-5/24)</f>
        <v>42038.512118055551</v>
      </c>
      <c r="T1696" s="10">
        <f>(I1696/86400)+25569+(-5/24)</f>
        <v>42063.499999999993</v>
      </c>
    </row>
    <row r="1697" spans="1:20" ht="43.2" hidden="1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>(E1697/D1697)</f>
        <v>1.0273469387755103</v>
      </c>
      <c r="P1697">
        <f>(E1697/L1697)</f>
        <v>67.419642857142861</v>
      </c>
      <c r="Q1697" t="s">
        <v>8319</v>
      </c>
      <c r="R1697" t="s">
        <v>8341</v>
      </c>
      <c r="S1697" s="10">
        <f>(J1697/86400)+25569+(-5/24)</f>
        <v>40961.043807870366</v>
      </c>
      <c r="T1697" s="10">
        <f>(I1697/86400)+25569+(-5/24)</f>
        <v>40989.658333333333</v>
      </c>
    </row>
    <row r="1698" spans="1:20" ht="43.2" hidden="1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>(E1698/D1698)</f>
        <v>1.0272727272727273</v>
      </c>
      <c r="P1698">
        <f>(E1698/L1698)</f>
        <v>33.235294117647058</v>
      </c>
      <c r="Q1698" t="s">
        <v>8319</v>
      </c>
      <c r="R1698" t="s">
        <v>8332</v>
      </c>
      <c r="S1698" s="10">
        <f>(J1698/86400)+25569+(-5/24)</f>
        <v>40997.048888888887</v>
      </c>
      <c r="T1698" s="10">
        <f>(I1698/86400)+25569+(-5/24)</f>
        <v>41015.048888888887</v>
      </c>
    </row>
    <row r="1699" spans="1:20" ht="43.2" hidden="1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>(E1699/D1699)</f>
        <v>1.0269999999999999</v>
      </c>
      <c r="P1699">
        <f>(E1699/L1699)</f>
        <v>66.688311688311686</v>
      </c>
      <c r="Q1699" t="s">
        <v>8319</v>
      </c>
      <c r="R1699" t="s">
        <v>8320</v>
      </c>
      <c r="S1699" s="10">
        <f>(J1699/86400)+25569+(-5/24)</f>
        <v>41794.772789351853</v>
      </c>
      <c r="T1699" s="10">
        <f>(I1699/86400)+25569+(-5/24)</f>
        <v>41854.5</v>
      </c>
    </row>
    <row r="1700" spans="1:20" ht="43.2" hidden="1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>(E1700/D1700)</f>
        <v>1.0269239999999999</v>
      </c>
      <c r="P1700">
        <f>(E1700/L1700)</f>
        <v>79.401340206185566</v>
      </c>
      <c r="Q1700" t="s">
        <v>8325</v>
      </c>
      <c r="R1700" t="s">
        <v>8337</v>
      </c>
      <c r="S1700" s="10">
        <f>(J1700/86400)+25569+(-5/24)</f>
        <v>42415.594826388886</v>
      </c>
      <c r="T1700" s="10">
        <f>(I1700/86400)+25569+(-5/24)</f>
        <v>42445.553159722222</v>
      </c>
    </row>
    <row r="1701" spans="1:20" ht="43.2" hidden="1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>(E1701/D1701)</f>
        <v>1.0266666666666666</v>
      </c>
      <c r="P1701">
        <f>(E1701/L1701)</f>
        <v>66.956521739130437</v>
      </c>
      <c r="Q1701" t="s">
        <v>8322</v>
      </c>
      <c r="R1701" t="s">
        <v>8323</v>
      </c>
      <c r="S1701" s="10">
        <f>(J1701/86400)+25569+(-5/24)</f>
        <v>42125.564479166664</v>
      </c>
      <c r="T1701" s="10">
        <f>(I1701/86400)+25569+(-5/24)</f>
        <v>42155.564479166664</v>
      </c>
    </row>
    <row r="1702" spans="1:20" ht="57.6" hidden="1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>(E1702/D1702)</f>
        <v>1.0266666666666666</v>
      </c>
      <c r="P1702">
        <f>(E1702/L1702)</f>
        <v>39.487179487179489</v>
      </c>
      <c r="Q1702" t="s">
        <v>8322</v>
      </c>
      <c r="R1702" t="s">
        <v>8323</v>
      </c>
      <c r="S1702" s="10">
        <f>(J1702/86400)+25569+(-5/24)</f>
        <v>42157.444178240738</v>
      </c>
      <c r="T1702" s="10">
        <f>(I1702/86400)+25569+(-5/24)</f>
        <v>42187.444178240738</v>
      </c>
    </row>
    <row r="1703" spans="1:20" ht="43.2" hidden="1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>(E1703/D1703)</f>
        <v>1.0266285714285714</v>
      </c>
      <c r="P1703">
        <f>(E1703/L1703)</f>
        <v>106.62314540059347</v>
      </c>
      <c r="Q1703" t="s">
        <v>8325</v>
      </c>
      <c r="R1703" t="s">
        <v>8337</v>
      </c>
      <c r="S1703" s="10">
        <f>(J1703/86400)+25569+(-5/24)</f>
        <v>42647.238263888888</v>
      </c>
      <c r="T1703" s="10">
        <f>(I1703/86400)+25569+(-5/24)</f>
        <v>42682.279930555553</v>
      </c>
    </row>
    <row r="1704" spans="1:20" ht="43.2" hidden="1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>(E1704/D1704)</f>
        <v>1.0265010000000001</v>
      </c>
      <c r="P1704">
        <f>(E1704/L1704)</f>
        <v>106.9271875</v>
      </c>
      <c r="Q1704" t="s">
        <v>8322</v>
      </c>
      <c r="R1704" t="s">
        <v>8343</v>
      </c>
      <c r="S1704" s="10">
        <f>(J1704/86400)+25569+(-5/24)</f>
        <v>41787.958854166667</v>
      </c>
      <c r="T1704" s="10">
        <f>(I1704/86400)+25569+(-5/24)</f>
        <v>41822.958854166667</v>
      </c>
    </row>
    <row r="1705" spans="1:20" ht="43.2" hidden="1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>(E1705/D1705)</f>
        <v>1.026467741935484</v>
      </c>
      <c r="P1705">
        <f>(E1705/L1705)</f>
        <v>134.26371308016877</v>
      </c>
      <c r="Q1705" t="s">
        <v>8322</v>
      </c>
      <c r="R1705" t="s">
        <v>8323</v>
      </c>
      <c r="S1705" s="10">
        <f>(J1705/86400)+25569+(-5/24)</f>
        <v>42444.985972222225</v>
      </c>
      <c r="T1705" s="10">
        <f>(I1705/86400)+25569+(-5/24)</f>
        <v>42488.985972222225</v>
      </c>
    </row>
    <row r="1706" spans="1:20" ht="43.2" hidden="1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>(E1706/D1706)</f>
        <v>1.02645125</v>
      </c>
      <c r="P1706">
        <f>(E1706/L1706)</f>
        <v>87.357553191489373</v>
      </c>
      <c r="Q1706" t="s">
        <v>8322</v>
      </c>
      <c r="R1706" t="s">
        <v>8323</v>
      </c>
      <c r="S1706" s="10">
        <f>(J1706/86400)+25569+(-5/24)</f>
        <v>41798.731944444444</v>
      </c>
      <c r="T1706" s="10">
        <f>(I1706/86400)+25569+(-5/24)</f>
        <v>41828.731944444444</v>
      </c>
    </row>
    <row r="1707" spans="1:20" ht="43.2" hidden="1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>(E1707/D1707)</f>
        <v>1.026375</v>
      </c>
      <c r="P1707">
        <f>(E1707/L1707)</f>
        <v>132.43548387096774</v>
      </c>
      <c r="Q1707" t="s">
        <v>8319</v>
      </c>
      <c r="R1707" t="s">
        <v>8327</v>
      </c>
      <c r="S1707" s="10">
        <f>(J1707/86400)+25569+(-5/24)</f>
        <v>40847.99</v>
      </c>
      <c r="T1707" s="10">
        <f>(I1707/86400)+25569+(-5/24)</f>
        <v>40908.031666666662</v>
      </c>
    </row>
    <row r="1708" spans="1:20" ht="43.2" hidden="1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>(E1708/D1708)</f>
        <v>1.026375</v>
      </c>
      <c r="P1708">
        <f>(E1708/L1708)</f>
        <v>70.784482758620683</v>
      </c>
      <c r="Q1708" t="s">
        <v>8319</v>
      </c>
      <c r="R1708" t="s">
        <v>8327</v>
      </c>
      <c r="S1708" s="10">
        <f>(J1708/86400)+25569+(-5/24)</f>
        <v>40844.941423611112</v>
      </c>
      <c r="T1708" s="10">
        <f>(I1708/86400)+25569+(-5/24)</f>
        <v>40874.983090277776</v>
      </c>
    </row>
    <row r="1709" spans="1:20" ht="28.8" hidden="1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>(E1709/D1709)</f>
        <v>1.0263636363636364</v>
      </c>
      <c r="P1709">
        <f>(E1709/L1709)</f>
        <v>68.01204819277109</v>
      </c>
      <c r="Q1709" t="s">
        <v>8319</v>
      </c>
      <c r="R1709" t="s">
        <v>8320</v>
      </c>
      <c r="S1709" s="10">
        <f>(J1709/86400)+25569+(-5/24)</f>
        <v>42515.509421296294</v>
      </c>
      <c r="T1709" s="10">
        <f>(I1709/86400)+25569+(-5/24)</f>
        <v>42545.957638888889</v>
      </c>
    </row>
    <row r="1710" spans="1:20" ht="43.2" hidden="1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>(E1710/D1710)</f>
        <v>1.0262857142857142</v>
      </c>
      <c r="P1710">
        <f>(E1710/L1710)</f>
        <v>156.17391304347825</v>
      </c>
      <c r="Q1710" t="s">
        <v>8330</v>
      </c>
      <c r="R1710" t="s">
        <v>8331</v>
      </c>
      <c r="S1710" s="10">
        <f>(J1710/86400)+25569+(-5/24)</f>
        <v>41981.57372685185</v>
      </c>
      <c r="T1710" s="10">
        <f>(I1710/86400)+25569+(-5/24)</f>
        <v>42026.57372685185</v>
      </c>
    </row>
    <row r="1711" spans="1:20" ht="57.6" hidden="1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>(E1711/D1711)</f>
        <v>1.0261176470588236</v>
      </c>
      <c r="P1711">
        <f>(E1711/L1711)</f>
        <v>242.27777777777777</v>
      </c>
      <c r="Q1711" t="s">
        <v>8322</v>
      </c>
      <c r="R1711" t="s">
        <v>8335</v>
      </c>
      <c r="S1711" s="10">
        <f>(J1711/86400)+25569+(-5/24)</f>
        <v>41778.339722222219</v>
      </c>
      <c r="T1711" s="10">
        <f>(I1711/86400)+25569+(-5/24)</f>
        <v>41838.339722222219</v>
      </c>
    </row>
    <row r="1712" spans="1:20" ht="43.2" hidden="1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>(E1712/D1712)</f>
        <v>1.026</v>
      </c>
      <c r="P1712">
        <f>(E1712/L1712)</f>
        <v>148.57377049180329</v>
      </c>
      <c r="Q1712" t="s">
        <v>8330</v>
      </c>
      <c r="R1712" t="s">
        <v>8331</v>
      </c>
      <c r="S1712" s="10">
        <f>(J1712/86400)+25569+(-5/24)</f>
        <v>42535.6011574074</v>
      </c>
      <c r="T1712" s="10">
        <f>(I1712/86400)+25569+(-5/24)</f>
        <v>42565.6011574074</v>
      </c>
    </row>
    <row r="1713" spans="1:20" ht="57.6" hidden="1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>(E1713/D1713)</f>
        <v>1.026</v>
      </c>
      <c r="P1713">
        <f>(E1713/L1713)</f>
        <v>44.608695652173914</v>
      </c>
      <c r="Q1713" t="s">
        <v>8319</v>
      </c>
      <c r="R1713" t="s">
        <v>8327</v>
      </c>
      <c r="S1713" s="10">
        <f>(J1713/86400)+25569+(-5/24)</f>
        <v>40313.722210648142</v>
      </c>
      <c r="T1713" s="10">
        <f>(I1713/86400)+25569+(-5/24)</f>
        <v>40363.958333333328</v>
      </c>
    </row>
    <row r="1714" spans="1:20" ht="43.2" hidden="1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>(E1714/D1714)</f>
        <v>1.026</v>
      </c>
      <c r="P1714">
        <f>(E1714/L1714)</f>
        <v>148.08247422680412</v>
      </c>
      <c r="Q1714" t="s">
        <v>8317</v>
      </c>
      <c r="R1714" t="s">
        <v>8318</v>
      </c>
      <c r="S1714" s="10">
        <f>(J1714/86400)+25569+(-5/24)</f>
        <v>42775.874016203707</v>
      </c>
      <c r="T1714" s="10">
        <f>(I1714/86400)+25569+(-5/24)</f>
        <v>42805.874016203707</v>
      </c>
    </row>
    <row r="1715" spans="1:20" ht="43.2" hidden="1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>(E1715/D1715)</f>
        <v>1.026</v>
      </c>
      <c r="P1715">
        <f>(E1715/L1715)</f>
        <v>40.078125</v>
      </c>
      <c r="Q1715" t="s">
        <v>8319</v>
      </c>
      <c r="R1715" t="s">
        <v>8336</v>
      </c>
      <c r="S1715" s="10">
        <f>(J1715/86400)+25569+(-5/24)</f>
        <v>41004.517858796295</v>
      </c>
      <c r="T1715" s="10">
        <f>(I1715/86400)+25569+(-5/24)</f>
        <v>41034.517858796295</v>
      </c>
    </row>
    <row r="1716" spans="1:20" ht="43.2" hidden="1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>(E1716/D1716)</f>
        <v>1.026</v>
      </c>
      <c r="P1716">
        <f>(E1716/L1716)</f>
        <v>59.651162790697676</v>
      </c>
      <c r="Q1716" t="s">
        <v>8322</v>
      </c>
      <c r="R1716" t="s">
        <v>8323</v>
      </c>
      <c r="S1716" s="10">
        <f>(J1716/86400)+25569+(-5/24)</f>
        <v>42294.221307870372</v>
      </c>
      <c r="T1716" s="10">
        <f>(I1716/86400)+25569+(-5/24)</f>
        <v>42321.636805555558</v>
      </c>
    </row>
    <row r="1717" spans="1:20" ht="28.8" hidden="1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>(E1717/D1717)</f>
        <v>1.026</v>
      </c>
      <c r="P1717">
        <f>(E1717/L1717)</f>
        <v>77.727272727272734</v>
      </c>
      <c r="Q1717" t="s">
        <v>8322</v>
      </c>
      <c r="R1717" t="s">
        <v>8323</v>
      </c>
      <c r="S1717" s="10">
        <f>(J1717/86400)+25569+(-5/24)</f>
        <v>42417.377199074072</v>
      </c>
      <c r="T1717" s="10">
        <f>(I1717/86400)+25569+(-5/24)</f>
        <v>42432.040972222218</v>
      </c>
    </row>
    <row r="1718" spans="1:20" ht="43.2" hidden="1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>(E1718/D1718)</f>
        <v>1.0259199999999999</v>
      </c>
      <c r="P1718">
        <f>(E1718/L1718)</f>
        <v>78.195121951219505</v>
      </c>
      <c r="Q1718" t="s">
        <v>8325</v>
      </c>
      <c r="R1718" t="s">
        <v>8337</v>
      </c>
      <c r="S1718" s="10">
        <f>(J1718/86400)+25569+(-5/24)</f>
        <v>41661.839166666665</v>
      </c>
      <c r="T1718" s="10">
        <f>(I1718/86400)+25569+(-5/24)</f>
        <v>41691.839166666665</v>
      </c>
    </row>
    <row r="1719" spans="1:20" ht="43.2" hidden="1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>(E1719/D1719)</f>
        <v>1.0258775877587758</v>
      </c>
      <c r="P1719">
        <f>(E1719/L1719)</f>
        <v>77.271186440677965</v>
      </c>
      <c r="Q1719" t="s">
        <v>8328</v>
      </c>
      <c r="R1719" t="s">
        <v>8338</v>
      </c>
      <c r="S1719" s="10">
        <f>(J1719/86400)+25569+(-5/24)</f>
        <v>41299.669814814813</v>
      </c>
      <c r="T1719" s="10">
        <f>(I1719/86400)+25569+(-5/24)</f>
        <v>41329.669814814813</v>
      </c>
    </row>
    <row r="1720" spans="1:20" ht="43.2" hidden="1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>(E1720/D1720)</f>
        <v>1.0257499999999999</v>
      </c>
      <c r="P1720">
        <f>(E1720/L1720)</f>
        <v>62.166666666666664</v>
      </c>
      <c r="Q1720" t="s">
        <v>8319</v>
      </c>
      <c r="R1720" t="s">
        <v>8320</v>
      </c>
      <c r="S1720" s="10">
        <f>(J1720/86400)+25569+(-5/24)</f>
        <v>41450.854571759257</v>
      </c>
      <c r="T1720" s="10">
        <f>(I1720/86400)+25569+(-5/24)</f>
        <v>41480.854571759257</v>
      </c>
    </row>
    <row r="1721" spans="1:20" ht="43.2" hidden="1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>(E1721/D1721)</f>
        <v>1.0257142857142858</v>
      </c>
      <c r="P1721">
        <f>(E1721/L1721)</f>
        <v>132.96296296296296</v>
      </c>
      <c r="Q1721" t="s">
        <v>8322</v>
      </c>
      <c r="R1721" t="s">
        <v>8323</v>
      </c>
      <c r="S1721" s="10">
        <f>(J1721/86400)+25569+(-5/24)</f>
        <v>42036.787256944437</v>
      </c>
      <c r="T1721" s="10">
        <f>(I1721/86400)+25569+(-5/24)</f>
        <v>42094.327777777777</v>
      </c>
    </row>
    <row r="1722" spans="1:20" ht="43.2" hidden="1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>(E1722/D1722)</f>
        <v>1.0254767441860466</v>
      </c>
      <c r="P1722">
        <f>(E1722/L1722)</f>
        <v>49.545505617977533</v>
      </c>
      <c r="Q1722" t="s">
        <v>8322</v>
      </c>
      <c r="R1722" t="s">
        <v>8323</v>
      </c>
      <c r="S1722" s="10">
        <f>(J1722/86400)+25569+(-5/24)</f>
        <v>42465.283101851848</v>
      </c>
      <c r="T1722" s="10">
        <f>(I1722/86400)+25569+(-5/24)</f>
        <v>42494.749999999993</v>
      </c>
    </row>
    <row r="1723" spans="1:20" ht="57.6" hidden="1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>(E1723/D1723)</f>
        <v>1.0250632911392406</v>
      </c>
      <c r="P1723">
        <f>(E1723/L1723)</f>
        <v>80.178217821782184</v>
      </c>
      <c r="Q1723" t="s">
        <v>8319</v>
      </c>
      <c r="R1723" t="s">
        <v>8327</v>
      </c>
      <c r="S1723" s="10">
        <f>(J1723/86400)+25569+(-5/24)</f>
        <v>42343.789710648147</v>
      </c>
      <c r="T1723" s="10">
        <f>(I1723/86400)+25569+(-5/24)</f>
        <v>42386.666666666664</v>
      </c>
    </row>
    <row r="1724" spans="1:20" ht="43.2" hidden="1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>(E1724/D1724)</f>
        <v>1.0249999999999999</v>
      </c>
      <c r="P1724">
        <f>(E1724/L1724)</f>
        <v>15.76923076923077</v>
      </c>
      <c r="Q1724" t="s">
        <v>8325</v>
      </c>
      <c r="R1724" t="s">
        <v>8326</v>
      </c>
      <c r="S1724" s="10">
        <f>(J1724/86400)+25569+(-5/24)</f>
        <v>42042.407280092586</v>
      </c>
      <c r="T1724" s="10">
        <f>(I1724/86400)+25569+(-5/24)</f>
        <v>42057.270833333336</v>
      </c>
    </row>
    <row r="1725" spans="1:20" ht="43.2" hidden="1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>(E1725/D1725)</f>
        <v>1.0249999999999999</v>
      </c>
      <c r="P1725">
        <f>(E1725/L1725)</f>
        <v>34.745762711864408</v>
      </c>
      <c r="Q1725" t="s">
        <v>8322</v>
      </c>
      <c r="R1725" t="s">
        <v>8323</v>
      </c>
      <c r="S1725" s="10">
        <f>(J1725/86400)+25569+(-5/24)</f>
        <v>42711.336863425924</v>
      </c>
      <c r="T1725" s="10">
        <f>(I1725/86400)+25569+(-5/24)</f>
        <v>42741.336863425924</v>
      </c>
    </row>
    <row r="1726" spans="1:20" ht="43.2" hidden="1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>(E1726/D1726)</f>
        <v>1.0249999999999999</v>
      </c>
      <c r="P1726">
        <f>(E1726/L1726)</f>
        <v>102.5</v>
      </c>
      <c r="Q1726" t="s">
        <v>8319</v>
      </c>
      <c r="R1726" t="s">
        <v>8320</v>
      </c>
      <c r="S1726" s="10">
        <f>(J1726/86400)+25569+(-5/24)</f>
        <v>41674.941192129627</v>
      </c>
      <c r="T1726" s="10">
        <f>(I1726/86400)+25569+(-5/24)</f>
        <v>41714.899525462963</v>
      </c>
    </row>
    <row r="1727" spans="1:20" ht="28.8" hidden="1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>(E1727/D1727)</f>
        <v>1.0249999999999999</v>
      </c>
      <c r="P1727">
        <f>(E1727/L1727)</f>
        <v>205</v>
      </c>
      <c r="Q1727" t="s">
        <v>8315</v>
      </c>
      <c r="R1727" t="s">
        <v>8316</v>
      </c>
      <c r="S1727" s="10">
        <f>(J1727/86400)+25569+(-5/24)</f>
        <v>42466.617847222216</v>
      </c>
      <c r="T1727" s="10">
        <f>(I1727/86400)+25569+(-5/24)</f>
        <v>42496.617847222216</v>
      </c>
    </row>
    <row r="1728" spans="1:20" ht="43.2" hidden="1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>(E1728/D1728)</f>
        <v>1.0249999999999999</v>
      </c>
      <c r="P1728">
        <f>(E1728/L1728)</f>
        <v>102.5</v>
      </c>
      <c r="Q1728" t="s">
        <v>8322</v>
      </c>
      <c r="R1728" t="s">
        <v>8323</v>
      </c>
      <c r="S1728" s="10">
        <f>(J1728/86400)+25569+(-5/24)</f>
        <v>42550.49355324074</v>
      </c>
      <c r="T1728" s="10">
        <f>(I1728/86400)+25569+(-5/24)</f>
        <v>42580.49355324074</v>
      </c>
    </row>
    <row r="1729" spans="1:20" ht="43.2" hidden="1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>(E1729/D1729)</f>
        <v>1.0249999999999999</v>
      </c>
      <c r="P1729">
        <f>(E1729/L1729)</f>
        <v>73.214285714285708</v>
      </c>
      <c r="Q1729" t="s">
        <v>8322</v>
      </c>
      <c r="R1729" t="s">
        <v>8323</v>
      </c>
      <c r="S1729" s="10">
        <f>(J1729/86400)+25569+(-5/24)</f>
        <v>42591.691655092589</v>
      </c>
      <c r="T1729" s="10">
        <f>(I1729/86400)+25569+(-5/24)</f>
        <v>42621.958333333336</v>
      </c>
    </row>
    <row r="1730" spans="1:20" ht="43.2" hidden="1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>(E1730/D1730)</f>
        <v>1.0249999999999999</v>
      </c>
      <c r="P1730">
        <f>(E1730/L1730)</f>
        <v>66.129032258064512</v>
      </c>
      <c r="Q1730" t="s">
        <v>8322</v>
      </c>
      <c r="R1730" t="s">
        <v>8323</v>
      </c>
      <c r="S1730" s="10">
        <f>(J1730/86400)+25569+(-5/24)</f>
        <v>42120.322893518511</v>
      </c>
      <c r="T1730" s="10">
        <f>(I1730/86400)+25569+(-5/24)</f>
        <v>42155.322893518511</v>
      </c>
    </row>
    <row r="1731" spans="1:20" ht="43.2" hidden="1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>(E1731/D1731)</f>
        <v>1.0246666666666666</v>
      </c>
      <c r="P1731">
        <f>(E1731/L1731)</f>
        <v>111.37681159420291</v>
      </c>
      <c r="Q1731" t="s">
        <v>8325</v>
      </c>
      <c r="R1731" t="s">
        <v>8326</v>
      </c>
      <c r="S1731" s="10">
        <f>(J1731/86400)+25569+(-5/24)</f>
        <v>40635.774155092593</v>
      </c>
      <c r="T1731" s="10">
        <f>(I1731/86400)+25569+(-5/24)</f>
        <v>40657.774155092593</v>
      </c>
    </row>
    <row r="1732" spans="1:20" ht="43.2" hidden="1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>(E1732/D1732)</f>
        <v>1.0246666666666666</v>
      </c>
      <c r="P1732">
        <f>(E1732/L1732)</f>
        <v>66.826086956521735</v>
      </c>
      <c r="Q1732" t="s">
        <v>8319</v>
      </c>
      <c r="R1732" t="s">
        <v>8336</v>
      </c>
      <c r="S1732" s="10">
        <f>(J1732/86400)+25569+(-5/24)</f>
        <v>41205.646203703705</v>
      </c>
      <c r="T1732" s="10">
        <f>(I1732/86400)+25569+(-5/24)</f>
        <v>41265.68787037037</v>
      </c>
    </row>
    <row r="1733" spans="1:20" ht="43.2" hidden="1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>(E1733/D1733)</f>
        <v>1.0245669291338582</v>
      </c>
      <c r="P1733">
        <f>(E1733/L1733)</f>
        <v>35.551912568306008</v>
      </c>
      <c r="Q1733" t="s">
        <v>8319</v>
      </c>
      <c r="R1733" t="s">
        <v>8336</v>
      </c>
      <c r="S1733" s="10">
        <f>(J1733/86400)+25569+(-5/24)</f>
        <v>41680.375069444439</v>
      </c>
      <c r="T1733" s="10">
        <f>(I1733/86400)+25569+(-5/24)</f>
        <v>41702.666666666664</v>
      </c>
    </row>
    <row r="1734" spans="1:20" ht="43.2" hidden="1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>(E1734/D1734)</f>
        <v>1.0245398773006136</v>
      </c>
      <c r="P1734">
        <f>(E1734/L1734)</f>
        <v>165.34653465346534</v>
      </c>
      <c r="Q1734" t="s">
        <v>8330</v>
      </c>
      <c r="R1734" t="s">
        <v>8331</v>
      </c>
      <c r="S1734" s="10">
        <f>(J1734/86400)+25569+(-5/24)</f>
        <v>42125.4065625</v>
      </c>
      <c r="T1734" s="10">
        <f>(I1734/86400)+25569+(-5/24)</f>
        <v>42155.4065625</v>
      </c>
    </row>
    <row r="1735" spans="1:20" ht="43.2" hidden="1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>(E1735/D1735)</f>
        <v>1.0244597777777777</v>
      </c>
      <c r="P1735">
        <f>(E1735/L1735)</f>
        <v>231.66175879396985</v>
      </c>
      <c r="Q1735" t="s">
        <v>8322</v>
      </c>
      <c r="R1735" t="s">
        <v>8343</v>
      </c>
      <c r="S1735" s="10">
        <f>(J1735/86400)+25569+(-5/24)</f>
        <v>41863.375787037039</v>
      </c>
      <c r="T1735" s="10">
        <f>(I1735/86400)+25569+(-5/24)</f>
        <v>41893.375787037039</v>
      </c>
    </row>
    <row r="1736" spans="1:20" ht="43.2" hidden="1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>(E1736/D1736)</f>
        <v>1.0243783333333334</v>
      </c>
      <c r="P1736">
        <f>(E1736/L1736)</f>
        <v>55.371801801801809</v>
      </c>
      <c r="Q1736" t="s">
        <v>8330</v>
      </c>
      <c r="R1736" t="s">
        <v>8331</v>
      </c>
      <c r="S1736" s="10">
        <f>(J1736/86400)+25569+(-5/24)</f>
        <v>42536.398680555554</v>
      </c>
      <c r="T1736" s="10">
        <f>(I1736/86400)+25569+(-5/24)</f>
        <v>42566.398680555554</v>
      </c>
    </row>
    <row r="1737" spans="1:20" ht="57.6" hidden="1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>(E1737/D1737)</f>
        <v>1.0242424242424242</v>
      </c>
      <c r="P1737">
        <f>(E1737/L1737)</f>
        <v>40.238095238095241</v>
      </c>
      <c r="Q1737" t="s">
        <v>8322</v>
      </c>
      <c r="R1737" t="s">
        <v>8323</v>
      </c>
      <c r="S1737" s="10">
        <f>(J1737/86400)+25569+(-5/24)</f>
        <v>42458.950277777774</v>
      </c>
      <c r="T1737" s="10">
        <f>(I1737/86400)+25569+(-5/24)</f>
        <v>42518.697222222218</v>
      </c>
    </row>
    <row r="1738" spans="1:20" ht="43.2" hidden="1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>(E1738/D1738)</f>
        <v>1.0242285714285715</v>
      </c>
      <c r="P1738">
        <f>(E1738/L1738)</f>
        <v>219.92638036809817</v>
      </c>
      <c r="Q1738" t="s">
        <v>8333</v>
      </c>
      <c r="R1738" t="s">
        <v>8334</v>
      </c>
      <c r="S1738" s="10">
        <f>(J1738/86400)+25569+(-5/24)</f>
        <v>42332.691469907404</v>
      </c>
      <c r="T1738" s="10">
        <f>(I1738/86400)+25569+(-5/24)</f>
        <v>42362.791666666664</v>
      </c>
    </row>
    <row r="1739" spans="1:20" ht="43.2" hidden="1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>(E1739/D1739)</f>
        <v>1.024</v>
      </c>
      <c r="P1739">
        <f>(E1739/L1739)</f>
        <v>121.9047619047619</v>
      </c>
      <c r="Q1739" t="s">
        <v>8322</v>
      </c>
      <c r="R1739" t="s">
        <v>8323</v>
      </c>
      <c r="S1739" s="10">
        <f>(J1739/86400)+25569+(-5/24)</f>
        <v>42451.288483796299</v>
      </c>
      <c r="T1739" s="10">
        <f>(I1739/86400)+25569+(-5/24)</f>
        <v>42459.402083333327</v>
      </c>
    </row>
    <row r="1740" spans="1:20" ht="57.6" hidden="1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>(E1740/D1740)</f>
        <v>1.024</v>
      </c>
      <c r="P1740">
        <f>(E1740/L1740)</f>
        <v>69.818181818181813</v>
      </c>
      <c r="Q1740" t="s">
        <v>8322</v>
      </c>
      <c r="R1740" t="s">
        <v>8323</v>
      </c>
      <c r="S1740" s="10">
        <f>(J1740/86400)+25569+(-5/24)</f>
        <v>41815.566493055558</v>
      </c>
      <c r="T1740" s="10">
        <f>(I1740/86400)+25569+(-5/24)</f>
        <v>41830.566493055558</v>
      </c>
    </row>
    <row r="1741" spans="1:20" ht="115.2" hidden="1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>(E1741/D1741)</f>
        <v>1.024</v>
      </c>
      <c r="P1741">
        <f>(E1741/L1741)</f>
        <v>47.407407407407405</v>
      </c>
      <c r="Q1741" t="s">
        <v>8322</v>
      </c>
      <c r="R1741" t="s">
        <v>8323</v>
      </c>
      <c r="S1741" s="10">
        <f>(J1741/86400)+25569+(-5/24)</f>
        <v>42203.471967592595</v>
      </c>
      <c r="T1741" s="10">
        <f>(I1741/86400)+25569+(-5/24)</f>
        <v>42221.566666666666</v>
      </c>
    </row>
    <row r="1742" spans="1:20" ht="43.2" hidden="1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>(E1742/D1742)</f>
        <v>1.0236842105263158</v>
      </c>
      <c r="P1742">
        <f>(E1742/L1742)</f>
        <v>33.191126279863482</v>
      </c>
      <c r="Q1742" t="s">
        <v>8328</v>
      </c>
      <c r="R1742" t="s">
        <v>8329</v>
      </c>
      <c r="S1742" s="10">
        <f>(J1742/86400)+25569+(-5/24)</f>
        <v>40645.806122685179</v>
      </c>
      <c r="T1742" s="10">
        <f>(I1742/86400)+25569+(-5/24)</f>
        <v>40705.806122685179</v>
      </c>
    </row>
    <row r="1743" spans="1:20" hidden="1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>(E1743/D1743)</f>
        <v>1.0235000000000001</v>
      </c>
      <c r="P1743">
        <f>(E1743/L1743)</f>
        <v>196.82692307692307</v>
      </c>
      <c r="Q1743" t="s">
        <v>8319</v>
      </c>
      <c r="R1743" t="s">
        <v>8320</v>
      </c>
      <c r="S1743" s="10">
        <f>(J1743/86400)+25569+(-5/24)</f>
        <v>42553.473645833328</v>
      </c>
      <c r="T1743" s="10">
        <f>(I1743/86400)+25569+(-5/24)</f>
        <v>42583.473645833328</v>
      </c>
    </row>
    <row r="1744" spans="1:20" ht="43.2" hidden="1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>(E1744/D1744)</f>
        <v>1.0235000000000001</v>
      </c>
      <c r="P1744">
        <f>(E1744/L1744)</f>
        <v>52.487179487179489</v>
      </c>
      <c r="Q1744" t="s">
        <v>8322</v>
      </c>
      <c r="R1744" t="s">
        <v>8323</v>
      </c>
      <c r="S1744" s="10">
        <f>(J1744/86400)+25569+(-5/24)</f>
        <v>42503.351134259261</v>
      </c>
      <c r="T1744" s="10">
        <f>(I1744/86400)+25569+(-5/24)</f>
        <v>42524.666666666664</v>
      </c>
    </row>
    <row r="1745" spans="1:20" ht="43.2" hidden="1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>(E1745/D1745)</f>
        <v>1.0235000000000001</v>
      </c>
      <c r="P1745">
        <f>(E1745/L1745)</f>
        <v>105.51546391752578</v>
      </c>
      <c r="Q1745" t="s">
        <v>8322</v>
      </c>
      <c r="R1745" t="s">
        <v>8323</v>
      </c>
      <c r="S1745" s="10">
        <f>(J1745/86400)+25569+(-5/24)</f>
        <v>42118.347997685181</v>
      </c>
      <c r="T1745" s="10">
        <f>(I1745/86400)+25569+(-5/24)</f>
        <v>42149.957638888889</v>
      </c>
    </row>
    <row r="1746" spans="1:20" ht="28.8" hidden="1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>(E1746/D1746)</f>
        <v>1.0234285714285714</v>
      </c>
      <c r="P1746">
        <f>(E1746/L1746)</f>
        <v>193.62162162162161</v>
      </c>
      <c r="Q1746" t="s">
        <v>8322</v>
      </c>
      <c r="R1746" t="s">
        <v>8323</v>
      </c>
      <c r="S1746" s="10">
        <f>(J1746/86400)+25569+(-5/24)</f>
        <v>42323.500972222224</v>
      </c>
      <c r="T1746" s="10">
        <f>(I1746/86400)+25569+(-5/24)</f>
        <v>42354.999305555553</v>
      </c>
    </row>
    <row r="1747" spans="1:20" ht="28.8" hidden="1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>(E1747/D1747)</f>
        <v>1.0233333333333334</v>
      </c>
      <c r="P1747">
        <f>(E1747/L1747)</f>
        <v>59.03846153846154</v>
      </c>
      <c r="Q1747" t="s">
        <v>8322</v>
      </c>
      <c r="R1747" t="s">
        <v>8343</v>
      </c>
      <c r="S1747" s="10">
        <f>(J1747/86400)+25569+(-5/24)</f>
        <v>41747.263171296298</v>
      </c>
      <c r="T1747" s="10">
        <f>(I1747/86400)+25569+(-5/24)</f>
        <v>41778</v>
      </c>
    </row>
    <row r="1748" spans="1:20" ht="57.6" hidden="1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>(E1748/D1748)</f>
        <v>1.023236</v>
      </c>
      <c r="P1748">
        <f>(E1748/L1748)</f>
        <v>55.012688172043013</v>
      </c>
      <c r="Q1748" t="s">
        <v>8322</v>
      </c>
      <c r="R1748" t="s">
        <v>8323</v>
      </c>
      <c r="S1748" s="10">
        <f>(J1748/86400)+25569+(-5/24)</f>
        <v>42574.921724537031</v>
      </c>
      <c r="T1748" s="10">
        <f>(I1748/86400)+25569+(-5/24)</f>
        <v>42604.921724537031</v>
      </c>
    </row>
    <row r="1749" spans="1:20" ht="43.2" hidden="1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>(E1749/D1749)</f>
        <v>1.0232000000000001</v>
      </c>
      <c r="P1749">
        <f>(E1749/L1749)</f>
        <v>82.516129032258064</v>
      </c>
      <c r="Q1749" t="s">
        <v>8328</v>
      </c>
      <c r="R1749" t="s">
        <v>8338</v>
      </c>
      <c r="S1749" s="10">
        <f>(J1749/86400)+25569+(-5/24)</f>
        <v>41226.748877314814</v>
      </c>
      <c r="T1749" s="10">
        <f>(I1749/86400)+25569+(-5/24)</f>
        <v>41256.748877314814</v>
      </c>
    </row>
    <row r="1750" spans="1:20" ht="43.2" hidden="1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>(E1750/D1750)</f>
        <v>1.0230434782608695</v>
      </c>
      <c r="P1750">
        <f>(E1750/L1750)</f>
        <v>189.75806451612902</v>
      </c>
      <c r="Q1750" t="s">
        <v>8333</v>
      </c>
      <c r="R1750" t="s">
        <v>8334</v>
      </c>
      <c r="S1750" s="10">
        <f>(J1750/86400)+25569+(-5/24)</f>
        <v>42423.394166666665</v>
      </c>
      <c r="T1750" s="10">
        <f>(I1750/86400)+25569+(-5/24)</f>
        <v>42453.352500000001</v>
      </c>
    </row>
    <row r="1751" spans="1:20" ht="43.2" hidden="1" x14ac:dyDescent="0.3">
      <c r="A1751">
        <v>130</v>
      </c>
      <c r="B1751" s="3" t="s">
        <v>132</v>
      </c>
      <c r="C1751" s="3" t="s">
        <v>4241</v>
      </c>
      <c r="D1751">
        <v>600</v>
      </c>
      <c r="E1751">
        <v>0</v>
      </c>
      <c r="F1751" t="s">
        <v>8220</v>
      </c>
      <c r="G1751" t="s">
        <v>8225</v>
      </c>
      <c r="H1751" t="s">
        <v>8247</v>
      </c>
      <c r="I1751">
        <v>1402949760</v>
      </c>
      <c r="J1751">
        <v>1400536692</v>
      </c>
      <c r="K1751" t="b">
        <v>0</v>
      </c>
      <c r="L1751">
        <v>0</v>
      </c>
      <c r="M1751" t="b">
        <v>0</v>
      </c>
      <c r="N1751" t="s">
        <v>8267</v>
      </c>
      <c r="O1751" s="6">
        <f>(E1751/D1751)</f>
        <v>0</v>
      </c>
      <c r="P1751" t="e">
        <f>(E1751/L1751)</f>
        <v>#DIV/0!</v>
      </c>
      <c r="Q1751" t="s">
        <v>8325</v>
      </c>
      <c r="R1751" t="s">
        <v>8345</v>
      </c>
      <c r="S1751" s="10">
        <f>(J1751/86400)+25569+(-5/24)</f>
        <v>41778.707083333335</v>
      </c>
      <c r="T1751" s="10">
        <f>(I1751/86400)+25569+(-5/24)</f>
        <v>41806.636111111111</v>
      </c>
    </row>
    <row r="1752" spans="1:20" ht="43.2" hidden="1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>(E1752/D1752)</f>
        <v>1.0227272727272727</v>
      </c>
      <c r="P1752">
        <f>(E1752/L1752)</f>
        <v>59.210526315789473</v>
      </c>
      <c r="Q1752" t="s">
        <v>8322</v>
      </c>
      <c r="R1752" t="s">
        <v>8323</v>
      </c>
      <c r="S1752" s="10">
        <f>(J1752/86400)+25569+(-5/24)</f>
        <v>42073.452361111107</v>
      </c>
      <c r="T1752" s="10">
        <f>(I1752/86400)+25569+(-5/24)</f>
        <v>42094.957638888889</v>
      </c>
    </row>
    <row r="1753" spans="1:20" ht="43.2" hidden="1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>(E1753/D1753)</f>
        <v>1.0227200000000001</v>
      </c>
      <c r="P1753">
        <f>(E1753/L1753)</f>
        <v>115.69230769230769</v>
      </c>
      <c r="Q1753" t="s">
        <v>8333</v>
      </c>
      <c r="R1753" t="s">
        <v>8334</v>
      </c>
      <c r="S1753" s="10">
        <f>(J1753/86400)+25569+(-5/24)</f>
        <v>41771.363923611112</v>
      </c>
      <c r="T1753" s="10">
        <f>(I1753/86400)+25569+(-5/24)</f>
        <v>41801.363923611112</v>
      </c>
    </row>
    <row r="1754" spans="1:20" ht="28.8" hidden="1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>(E1754/D1754)</f>
        <v>1.0226</v>
      </c>
      <c r="P1754">
        <f>(E1754/L1754)</f>
        <v>141.42340425531913</v>
      </c>
      <c r="Q1754" t="s">
        <v>8328</v>
      </c>
      <c r="R1754" t="s">
        <v>8338</v>
      </c>
      <c r="S1754" s="10">
        <f>(J1754/86400)+25569+(-5/24)</f>
        <v>41401.439884259256</v>
      </c>
      <c r="T1754" s="10">
        <f>(I1754/86400)+25569+(-5/24)</f>
        <v>41436.439884259256</v>
      </c>
    </row>
    <row r="1755" spans="1:20" ht="57.6" hidden="1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>(E1755/D1755)</f>
        <v>1.0225</v>
      </c>
      <c r="P1755">
        <f>(E1755/L1755)</f>
        <v>108.77659574468085</v>
      </c>
      <c r="Q1755" t="s">
        <v>8333</v>
      </c>
      <c r="R1755" t="s">
        <v>8334</v>
      </c>
      <c r="S1755" s="10">
        <f>(J1755/86400)+25569+(-5/24)</f>
        <v>42407.429224537038</v>
      </c>
      <c r="T1755" s="10">
        <f>(I1755/86400)+25569+(-5/24)</f>
        <v>42452.387557870366</v>
      </c>
    </row>
    <row r="1756" spans="1:20" ht="43.2" hidden="1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>(E1756/D1756)</f>
        <v>1.0225</v>
      </c>
      <c r="P1756">
        <f>(E1756/L1756)</f>
        <v>85.208333333333329</v>
      </c>
      <c r="Q1756" t="s">
        <v>8322</v>
      </c>
      <c r="R1756" t="s">
        <v>8323</v>
      </c>
      <c r="S1756" s="10">
        <f>(J1756/86400)+25569+(-5/24)</f>
        <v>42043.976655092592</v>
      </c>
      <c r="T1756" s="10">
        <f>(I1756/86400)+25569+(-5/24)</f>
        <v>42073.934988425921</v>
      </c>
    </row>
    <row r="1757" spans="1:20" ht="43.2" hidden="1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>(E1757/D1757)</f>
        <v>1.0224343076923077</v>
      </c>
      <c r="P1757">
        <f>(E1757/L1757)</f>
        <v>147.68495555555555</v>
      </c>
      <c r="Q1757" t="s">
        <v>8315</v>
      </c>
      <c r="R1757" t="s">
        <v>8316</v>
      </c>
      <c r="S1757" s="10">
        <f>(J1757/86400)+25569+(-5/24)</f>
        <v>42199.157511574071</v>
      </c>
      <c r="T1757" s="10">
        <f>(I1757/86400)+25569+(-5/24)</f>
        <v>42229.157511574071</v>
      </c>
    </row>
    <row r="1758" spans="1:20" ht="43.2" hidden="1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>(E1758/D1758)</f>
        <v>1.0224133333333334</v>
      </c>
      <c r="P1758">
        <f>(E1758/L1758)</f>
        <v>108.00140845070422</v>
      </c>
      <c r="Q1758" t="s">
        <v>8322</v>
      </c>
      <c r="R1758" t="s">
        <v>8335</v>
      </c>
      <c r="S1758" s="10">
        <f>(J1758/86400)+25569+(-5/24)</f>
        <v>42322.445416666662</v>
      </c>
      <c r="T1758" s="10">
        <f>(I1758/86400)+25569+(-5/24)</f>
        <v>42362.445416666662</v>
      </c>
    </row>
    <row r="1759" spans="1:20" ht="43.2" hidden="1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>(E1759/D1759)</f>
        <v>1.0223636363636364</v>
      </c>
      <c r="P1759">
        <f>(E1759/L1759)</f>
        <v>66.152941176470591</v>
      </c>
      <c r="Q1759" t="s">
        <v>8322</v>
      </c>
      <c r="R1759" t="s">
        <v>8323</v>
      </c>
      <c r="S1759" s="10">
        <f>(J1759/86400)+25569+(-5/24)</f>
        <v>41829.391458333332</v>
      </c>
      <c r="T1759" s="10">
        <f>(I1759/86400)+25569+(-5/24)</f>
        <v>41889.391458333332</v>
      </c>
    </row>
    <row r="1760" spans="1:20" ht="57.6" hidden="1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>(E1760/D1760)</f>
        <v>1.0223333333333333</v>
      </c>
      <c r="P1760">
        <f>(E1760/L1760)</f>
        <v>127.79166666666667</v>
      </c>
      <c r="Q1760" t="s">
        <v>8322</v>
      </c>
      <c r="R1760" t="s">
        <v>8323</v>
      </c>
      <c r="S1760" s="10">
        <f>(J1760/86400)+25569+(-5/24)</f>
        <v>42292.492719907408</v>
      </c>
      <c r="T1760" s="10">
        <f>(I1760/86400)+25569+(-5/24)</f>
        <v>42322.534386574072</v>
      </c>
    </row>
    <row r="1761" spans="1:20" ht="57.6" hidden="1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>(E1761/D1761)</f>
        <v>1.0223076923076924</v>
      </c>
      <c r="P1761">
        <f>(E1761/L1761)</f>
        <v>61.527777777777779</v>
      </c>
      <c r="Q1761" t="s">
        <v>8330</v>
      </c>
      <c r="R1761" t="s">
        <v>8331</v>
      </c>
      <c r="S1761" s="10">
        <f>(J1761/86400)+25569+(-5/24)</f>
        <v>42731.547453703701</v>
      </c>
      <c r="T1761" s="10">
        <f>(I1761/86400)+25569+(-5/24)</f>
        <v>42766.547453703701</v>
      </c>
    </row>
    <row r="1762" spans="1:20" ht="43.2" hidden="1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>(E1762/D1762)</f>
        <v>1.022</v>
      </c>
      <c r="P1762">
        <f>(E1762/L1762)</f>
        <v>82.41935483870968</v>
      </c>
      <c r="Q1762" t="s">
        <v>8328</v>
      </c>
      <c r="R1762" t="s">
        <v>8338</v>
      </c>
      <c r="S1762" s="10">
        <f>(J1762/86400)+25569+(-5/24)</f>
        <v>42040.429687499993</v>
      </c>
      <c r="T1762" s="10">
        <f>(I1762/86400)+25569+(-5/24)</f>
        <v>42070.429687499993</v>
      </c>
    </row>
    <row r="1763" spans="1:20" ht="43.2" hidden="1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>(E1763/D1763)</f>
        <v>1.0218750000000001</v>
      </c>
      <c r="P1763">
        <f>(E1763/L1763)</f>
        <v>46.714285714285715</v>
      </c>
      <c r="Q1763" t="s">
        <v>8322</v>
      </c>
      <c r="R1763" t="s">
        <v>8323</v>
      </c>
      <c r="S1763" s="10">
        <f>(J1763/86400)+25569+(-5/24)</f>
        <v>41868.715717592589</v>
      </c>
      <c r="T1763" s="10">
        <f>(I1763/86400)+25569+(-5/24)</f>
        <v>41898.666666666664</v>
      </c>
    </row>
    <row r="1764" spans="1:20" ht="28.8" hidden="1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>(E1764/D1764)</f>
        <v>1.0218</v>
      </c>
      <c r="P1764">
        <f>(E1764/L1764)</f>
        <v>136.84821428571428</v>
      </c>
      <c r="Q1764" t="s">
        <v>8322</v>
      </c>
      <c r="R1764" t="s">
        <v>8323</v>
      </c>
      <c r="S1764" s="10">
        <f>(J1764/86400)+25569+(-5/24)</f>
        <v>42769.366666666661</v>
      </c>
      <c r="T1764" s="10">
        <f>(I1764/86400)+25569+(-5/24)</f>
        <v>42790.366666666661</v>
      </c>
    </row>
    <row r="1765" spans="1:20" ht="57.6" hidden="1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>(E1765/D1765)</f>
        <v>1.0214714285714286</v>
      </c>
      <c r="P1765">
        <f>(E1765/L1765)</f>
        <v>68.09809523809524</v>
      </c>
      <c r="Q1765" t="s">
        <v>8325</v>
      </c>
      <c r="R1765" t="s">
        <v>8337</v>
      </c>
      <c r="S1765" s="10">
        <f>(J1765/86400)+25569+(-5/24)</f>
        <v>41904.643541666665</v>
      </c>
      <c r="T1765" s="10">
        <f>(I1765/86400)+25569+(-5/24)</f>
        <v>41929.291666666664</v>
      </c>
    </row>
    <row r="1766" spans="1:20" ht="43.2" hidden="1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>(E1766/D1766)</f>
        <v>1.0213333333333334</v>
      </c>
      <c r="P1766">
        <f>(E1766/L1766)</f>
        <v>106.57391304347826</v>
      </c>
      <c r="Q1766" t="s">
        <v>8322</v>
      </c>
      <c r="R1766" t="s">
        <v>8323</v>
      </c>
      <c r="S1766" s="10">
        <f>(J1766/86400)+25569+(-5/24)</f>
        <v>42337.584178240737</v>
      </c>
      <c r="T1766" s="10">
        <f>(I1766/86400)+25569+(-5/24)</f>
        <v>42374.788194444445</v>
      </c>
    </row>
    <row r="1767" spans="1:20" ht="43.2" hidden="1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>(E1767/D1767)</f>
        <v>1.02125</v>
      </c>
      <c r="P1767">
        <f>(E1767/L1767)</f>
        <v>57.535211267605632</v>
      </c>
      <c r="Q1767" t="s">
        <v>8319</v>
      </c>
      <c r="R1767" t="s">
        <v>8341</v>
      </c>
      <c r="S1767" s="10">
        <f>(J1767/86400)+25569+(-5/24)</f>
        <v>41546.542719907404</v>
      </c>
      <c r="T1767" s="10">
        <f>(I1767/86400)+25569+(-5/24)</f>
        <v>41564.957638888889</v>
      </c>
    </row>
    <row r="1768" spans="1:20" ht="43.2" hidden="1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>(E1768/D1768)</f>
        <v>1.0212366666666666</v>
      </c>
      <c r="P1768">
        <f>(E1768/L1768)</f>
        <v>88.037643678160919</v>
      </c>
      <c r="Q1768" t="s">
        <v>8319</v>
      </c>
      <c r="R1768" t="s">
        <v>8320</v>
      </c>
      <c r="S1768" s="10">
        <f>(J1768/86400)+25569+(-5/24)</f>
        <v>41387.812928240739</v>
      </c>
      <c r="T1768" s="10">
        <f>(I1768/86400)+25569+(-5/24)</f>
        <v>41417.812928240739</v>
      </c>
    </row>
    <row r="1769" spans="1:20" ht="43.2" hidden="1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>(E1769/D1769)</f>
        <v>1.0209999999999999</v>
      </c>
      <c r="P1769">
        <f>(E1769/L1769)</f>
        <v>150.14705882352942</v>
      </c>
      <c r="Q1769" t="s">
        <v>8322</v>
      </c>
      <c r="R1769" t="s">
        <v>8323</v>
      </c>
      <c r="S1769" s="10">
        <f>(J1769/86400)+25569+(-5/24)</f>
        <v>42318.493761574071</v>
      </c>
      <c r="T1769" s="10">
        <f>(I1769/86400)+25569+(-5/24)</f>
        <v>42348.493761574071</v>
      </c>
    </row>
    <row r="1770" spans="1:20" ht="43.2" hidden="1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>(E1770/D1770)</f>
        <v>1.0209999999999999</v>
      </c>
      <c r="P1770">
        <f>(E1770/L1770)</f>
        <v>48.61904761904762</v>
      </c>
      <c r="Q1770" t="s">
        <v>8319</v>
      </c>
      <c r="R1770" t="s">
        <v>8332</v>
      </c>
      <c r="S1770" s="10">
        <f>(J1770/86400)+25569+(-5/24)</f>
        <v>42119.61414351852</v>
      </c>
      <c r="T1770" s="10">
        <f>(I1770/86400)+25569+(-5/24)</f>
        <v>42141.999999999993</v>
      </c>
    </row>
    <row r="1771" spans="1:20" ht="43.2" hidden="1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>(E1771/D1771)</f>
        <v>1.0209999999999999</v>
      </c>
      <c r="P1771">
        <f>(E1771/L1771)</f>
        <v>66.586956521739125</v>
      </c>
      <c r="Q1771" t="s">
        <v>8322</v>
      </c>
      <c r="R1771" t="s">
        <v>8323</v>
      </c>
      <c r="S1771" s="10">
        <f>(J1771/86400)+25569+(-5/24)</f>
        <v>41970.793819444443</v>
      </c>
      <c r="T1771" s="10">
        <f>(I1771/86400)+25569+(-5/24)</f>
        <v>42003.791666666664</v>
      </c>
    </row>
    <row r="1772" spans="1:20" ht="43.2" hidden="1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>(E1772/D1772)</f>
        <v>1.0209999999999999</v>
      </c>
      <c r="P1772">
        <f>(E1772/L1772)</f>
        <v>53.177083333333336</v>
      </c>
      <c r="Q1772" t="s">
        <v>8322</v>
      </c>
      <c r="R1772" t="s">
        <v>8323</v>
      </c>
      <c r="S1772" s="10">
        <f>(J1772/86400)+25569+(-5/24)</f>
        <v>42172.549305555549</v>
      </c>
      <c r="T1772" s="10">
        <f>(I1772/86400)+25569+(-5/24)</f>
        <v>42202.549305555549</v>
      </c>
    </row>
    <row r="1773" spans="1:20" ht="28.8" hidden="1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>(E1773/D1773)</f>
        <v>1.0209999999999999</v>
      </c>
      <c r="P1773">
        <f>(E1773/L1773)</f>
        <v>120.11764705882354</v>
      </c>
      <c r="Q1773" t="s">
        <v>8322</v>
      </c>
      <c r="R1773" t="s">
        <v>8323</v>
      </c>
      <c r="S1773" s="10">
        <f>(J1773/86400)+25569+(-5/24)</f>
        <v>42152.557384259257</v>
      </c>
      <c r="T1773" s="10">
        <f>(I1773/86400)+25569+(-5/24)</f>
        <v>42188.557384259257</v>
      </c>
    </row>
    <row r="1774" spans="1:20" ht="43.2" hidden="1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>(E1774/D1774)</f>
        <v>1.0209523809523811</v>
      </c>
      <c r="P1774">
        <f>(E1774/L1774)</f>
        <v>83.75</v>
      </c>
      <c r="Q1774" t="s">
        <v>8325</v>
      </c>
      <c r="R1774" t="s">
        <v>8339</v>
      </c>
      <c r="S1774" s="10">
        <f>(J1774/86400)+25569+(-5/24)</f>
        <v>42286.452557870369</v>
      </c>
      <c r="T1774" s="10">
        <f>(I1774/86400)+25569+(-5/24)</f>
        <v>42316.494224537033</v>
      </c>
    </row>
    <row r="1775" spans="1:20" ht="43.2" hidden="1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>(E1775/D1775)</f>
        <v>1.0208358208955224</v>
      </c>
      <c r="P1775">
        <f>(E1775/L1775)</f>
        <v>119.99298245614035</v>
      </c>
      <c r="Q1775" t="s">
        <v>8325</v>
      </c>
      <c r="R1775" t="s">
        <v>8337</v>
      </c>
      <c r="S1775" s="10">
        <f>(J1775/86400)+25569+(-5/24)</f>
        <v>42111.762662037036</v>
      </c>
      <c r="T1775" s="10">
        <f>(I1775/86400)+25569+(-5/24)</f>
        <v>42155.888888888883</v>
      </c>
    </row>
    <row r="1776" spans="1:20" ht="43.2" hidden="1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>(E1776/D1776)</f>
        <v>1.0208333333333333</v>
      </c>
      <c r="P1776">
        <f>(E1776/L1776)</f>
        <v>42.241379310344826</v>
      </c>
      <c r="Q1776" t="s">
        <v>8319</v>
      </c>
      <c r="R1776" t="s">
        <v>8336</v>
      </c>
      <c r="S1776" s="10">
        <f>(J1776/86400)+25569+(-5/24)</f>
        <v>41925.69835648148</v>
      </c>
      <c r="T1776" s="10">
        <f>(I1776/86400)+25569+(-5/24)</f>
        <v>41955.740023148144</v>
      </c>
    </row>
    <row r="1777" spans="1:20" ht="43.2" hidden="1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>(E1777/D1777)</f>
        <v>1.02069375</v>
      </c>
      <c r="P1777">
        <f>(E1777/L1777)</f>
        <v>255.17343750000001</v>
      </c>
      <c r="Q1777" t="s">
        <v>8322</v>
      </c>
      <c r="R1777" t="s">
        <v>8343</v>
      </c>
      <c r="S1777" s="10">
        <f>(J1777/86400)+25569+(-5/24)</f>
        <v>41754.355995370366</v>
      </c>
      <c r="T1777" s="10">
        <f>(I1777/86400)+25569+(-5/24)</f>
        <v>41784.355995370366</v>
      </c>
    </row>
    <row r="1778" spans="1:20" ht="28.8" hidden="1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>(E1778/D1778)</f>
        <v>1.0206</v>
      </c>
      <c r="P1778">
        <f>(E1778/L1778)</f>
        <v>86.491525423728817</v>
      </c>
      <c r="Q1778" t="s">
        <v>8322</v>
      </c>
      <c r="R1778" t="s">
        <v>8335</v>
      </c>
      <c r="S1778" s="10">
        <f>(J1778/86400)+25569+(-5/24)</f>
        <v>42381.478506944441</v>
      </c>
      <c r="T1778" s="10">
        <f>(I1778/86400)+25569+(-5/24)</f>
        <v>42411.478506944441</v>
      </c>
    </row>
    <row r="1779" spans="1:20" ht="43.2" hidden="1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>(E1779/D1779)</f>
        <v>1.0205</v>
      </c>
      <c r="P1779">
        <f>(E1779/L1779)</f>
        <v>88.739130434782609</v>
      </c>
      <c r="Q1779" t="s">
        <v>8322</v>
      </c>
      <c r="R1779" t="s">
        <v>8323</v>
      </c>
      <c r="S1779" s="10">
        <f>(J1779/86400)+25569+(-5/24)</f>
        <v>41927.962164351848</v>
      </c>
      <c r="T1779" s="10">
        <f>(I1779/86400)+25569+(-5/24)</f>
        <v>41949.040972222218</v>
      </c>
    </row>
    <row r="1780" spans="1:20" ht="28.8" hidden="1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>(E1780/D1780)</f>
        <v>1.0204444444444445</v>
      </c>
      <c r="P1780">
        <f>(E1780/L1780)</f>
        <v>72.888888888888886</v>
      </c>
      <c r="Q1780" t="s">
        <v>8322</v>
      </c>
      <c r="R1780" t="s">
        <v>8323</v>
      </c>
      <c r="S1780" s="10">
        <f>(J1780/86400)+25569+(-5/24)</f>
        <v>41943.544699074067</v>
      </c>
      <c r="T1780" s="10">
        <f>(I1780/86400)+25569+(-5/24)</f>
        <v>41973.586365740739</v>
      </c>
    </row>
    <row r="1781" spans="1:20" ht="57.6" hidden="1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>(E1781/D1781)</f>
        <v>1.0203333333333333</v>
      </c>
      <c r="P1781">
        <f>(E1781/L1781)</f>
        <v>141.71296296296296</v>
      </c>
      <c r="Q1781" t="s">
        <v>8322</v>
      </c>
      <c r="R1781" t="s">
        <v>8323</v>
      </c>
      <c r="S1781" s="10">
        <f>(J1781/86400)+25569+(-5/24)</f>
        <v>42697.642511574071</v>
      </c>
      <c r="T1781" s="10">
        <f>(I1781/86400)+25569+(-5/24)</f>
        <v>42744.999999999993</v>
      </c>
    </row>
    <row r="1782" spans="1:20" ht="43.2" hidden="1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>(E1782/D1782)</f>
        <v>1.0203333333333333</v>
      </c>
      <c r="P1782">
        <f>(E1782/L1782)</f>
        <v>235.46153846153845</v>
      </c>
      <c r="Q1782" t="s">
        <v>8322</v>
      </c>
      <c r="R1782" t="s">
        <v>8323</v>
      </c>
      <c r="S1782" s="10">
        <f>(J1782/86400)+25569+(-5/24)</f>
        <v>42055.068865740737</v>
      </c>
      <c r="T1782" s="10">
        <f>(I1782/86400)+25569+(-5/24)</f>
        <v>42082.402083333327</v>
      </c>
    </row>
    <row r="1783" spans="1:20" ht="43.2" hidden="1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>(E1783/D1783)</f>
        <v>1.0202863333333334</v>
      </c>
      <c r="P1783">
        <f>(E1783/L1783)</f>
        <v>58.413339694656486</v>
      </c>
      <c r="Q1783" t="s">
        <v>8325</v>
      </c>
      <c r="R1783" t="s">
        <v>8337</v>
      </c>
      <c r="S1783" s="10">
        <f>(J1783/86400)+25569+(-5/24)</f>
        <v>41926.529456018514</v>
      </c>
      <c r="T1783" s="10">
        <f>(I1783/86400)+25569+(-5/24)</f>
        <v>41956.916666666664</v>
      </c>
    </row>
    <row r="1784" spans="1:20" ht="43.2" hidden="1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>(E1784/D1784)</f>
        <v>1.0202500000000001</v>
      </c>
      <c r="P1784">
        <f>(E1784/L1784)</f>
        <v>204.05</v>
      </c>
      <c r="Q1784" t="s">
        <v>8322</v>
      </c>
      <c r="R1784" t="s">
        <v>8323</v>
      </c>
      <c r="S1784" s="10">
        <f>(J1784/86400)+25569+(-5/24)</f>
        <v>42186.647546296292</v>
      </c>
      <c r="T1784" s="10">
        <f>(I1784/86400)+25569+(-5/24)</f>
        <v>42216.647546296292</v>
      </c>
    </row>
    <row r="1785" spans="1:20" ht="28.8" hidden="1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>(E1785/D1785)</f>
        <v>1.02</v>
      </c>
      <c r="P1785">
        <f>(E1785/L1785)</f>
        <v>134.21052631578948</v>
      </c>
      <c r="Q1785" t="s">
        <v>8328</v>
      </c>
      <c r="R1785" t="s">
        <v>8338</v>
      </c>
      <c r="S1785" s="10">
        <f>(J1785/86400)+25569+(-5/24)</f>
        <v>40429.628101851849</v>
      </c>
      <c r="T1785" s="10">
        <f>(I1785/86400)+25569+(-5/24)</f>
        <v>40459.628101851849</v>
      </c>
    </row>
    <row r="1786" spans="1:20" ht="43.2" hidden="1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>(E1786/D1786)</f>
        <v>1.02</v>
      </c>
      <c r="P1786">
        <f>(E1786/L1786)</f>
        <v>107.1</v>
      </c>
      <c r="Q1786" t="s">
        <v>8315</v>
      </c>
      <c r="R1786" t="s">
        <v>8324</v>
      </c>
      <c r="S1786" s="10">
        <f>(J1786/86400)+25569+(-5/24)</f>
        <v>41730.500138888885</v>
      </c>
      <c r="T1786" s="10">
        <f>(I1786/86400)+25569+(-5/24)</f>
        <v>41759</v>
      </c>
    </row>
    <row r="1787" spans="1:20" ht="57.6" hidden="1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>(E1787/D1787)</f>
        <v>1.02</v>
      </c>
      <c r="P1787">
        <f>(E1787/L1787)</f>
        <v>58.620689655172413</v>
      </c>
      <c r="Q1787" t="s">
        <v>8322</v>
      </c>
      <c r="R1787" t="s">
        <v>8323</v>
      </c>
      <c r="S1787" s="10">
        <f>(J1787/86400)+25569+(-5/24)</f>
        <v>41879.852673611109</v>
      </c>
      <c r="T1787" s="10">
        <f>(I1787/86400)+25569+(-5/24)</f>
        <v>41907.857638888883</v>
      </c>
    </row>
    <row r="1788" spans="1:20" ht="43.2" hidden="1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>(E1788/D1788)</f>
        <v>1.02</v>
      </c>
      <c r="P1788">
        <f>(E1788/L1788)</f>
        <v>99</v>
      </c>
      <c r="Q1788" t="s">
        <v>8322</v>
      </c>
      <c r="R1788" t="s">
        <v>8323</v>
      </c>
      <c r="S1788" s="10">
        <f>(J1788/86400)+25569+(-5/24)</f>
        <v>42460.126979166664</v>
      </c>
      <c r="T1788" s="10">
        <f>(I1788/86400)+25569+(-5/24)</f>
        <v>42488.040972222218</v>
      </c>
    </row>
    <row r="1789" spans="1:20" ht="43.2" hidden="1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>(E1789/D1789)</f>
        <v>1.02</v>
      </c>
      <c r="P1789">
        <f>(E1789/L1789)</f>
        <v>24.285714285714285</v>
      </c>
      <c r="Q1789" t="s">
        <v>8322</v>
      </c>
      <c r="R1789" t="s">
        <v>8323</v>
      </c>
      <c r="S1789" s="10">
        <f>(J1789/86400)+25569+(-5/24)</f>
        <v>42223.186030092591</v>
      </c>
      <c r="T1789" s="10">
        <f>(I1789/86400)+25569+(-5/24)</f>
        <v>42251.186030092591</v>
      </c>
    </row>
    <row r="1790" spans="1:20" ht="43.2" hidden="1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>(E1790/D1790)</f>
        <v>1.0196000000000001</v>
      </c>
      <c r="P1790">
        <f>(E1790/L1790)</f>
        <v>39.828125</v>
      </c>
      <c r="Q1790" t="s">
        <v>8322</v>
      </c>
      <c r="R1790" t="s">
        <v>8323</v>
      </c>
      <c r="S1790" s="10">
        <f>(J1790/86400)+25569+(-5/24)</f>
        <v>42184.364548611113</v>
      </c>
      <c r="T1790" s="10">
        <f>(I1790/86400)+25569+(-5/24)</f>
        <v>42214.499999999993</v>
      </c>
    </row>
    <row r="1791" spans="1:20" ht="43.2" hidden="1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>(E1791/D1791)</f>
        <v>1.0195000000000001</v>
      </c>
      <c r="P1791">
        <f>(E1791/L1791)</f>
        <v>60.865671641791046</v>
      </c>
      <c r="Q1791" t="s">
        <v>8333</v>
      </c>
      <c r="R1791" t="s">
        <v>8334</v>
      </c>
      <c r="S1791" s="10">
        <f>(J1791/86400)+25569+(-5/24)</f>
        <v>41918.461782407401</v>
      </c>
      <c r="T1791" s="10">
        <f>(I1791/86400)+25569+(-5/24)</f>
        <v>41948.523611111108</v>
      </c>
    </row>
    <row r="1792" spans="1:20" ht="28.8" hidden="1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>(E1792/D1792)</f>
        <v>1.0193333333333334</v>
      </c>
      <c r="P1792">
        <f>(E1792/L1792)</f>
        <v>55.6</v>
      </c>
      <c r="Q1792" t="s">
        <v>8322</v>
      </c>
      <c r="R1792" t="s">
        <v>8323</v>
      </c>
      <c r="S1792" s="10">
        <f>(J1792/86400)+25569+(-5/24)</f>
        <v>42270.518587962964</v>
      </c>
      <c r="T1792" s="10">
        <f>(I1792/86400)+25569+(-5/24)</f>
        <v>42305.959027777775</v>
      </c>
    </row>
    <row r="1793" spans="1:20" ht="43.2" hidden="1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>(E1793/D1793)</f>
        <v>1.0192000000000001</v>
      </c>
      <c r="P1793">
        <f>(E1793/L1793)</f>
        <v>51.474747474747474</v>
      </c>
      <c r="Q1793" t="s">
        <v>8328</v>
      </c>
      <c r="R1793" t="s">
        <v>8338</v>
      </c>
      <c r="S1793" s="10">
        <f>(J1793/86400)+25569+(-5/24)</f>
        <v>41789.121979166666</v>
      </c>
      <c r="T1793" s="10">
        <f>(I1793/86400)+25569+(-5/24)</f>
        <v>41829.121979166666</v>
      </c>
    </row>
    <row r="1794" spans="1:20" ht="57.6" hidden="1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>(E1794/D1794)</f>
        <v>1.0190833333333333</v>
      </c>
      <c r="P1794">
        <f>(E1794/L1794)</f>
        <v>103.63559322033899</v>
      </c>
      <c r="Q1794" t="s">
        <v>8330</v>
      </c>
      <c r="R1794" t="s">
        <v>8331</v>
      </c>
      <c r="S1794" s="10">
        <f>(J1794/86400)+25569+(-5/24)</f>
        <v>42636.660185185181</v>
      </c>
      <c r="T1794" s="10">
        <f>(I1794/86400)+25569+(-5/24)</f>
        <v>42666.660185185181</v>
      </c>
    </row>
    <row r="1795" spans="1:20" ht="43.2" hidden="1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>(E1795/D1795)</f>
        <v>1.0190760000000001</v>
      </c>
      <c r="P1795">
        <f>(E1795/L1795)</f>
        <v>37.466029411764708</v>
      </c>
      <c r="Q1795" t="s">
        <v>8328</v>
      </c>
      <c r="R1795" t="s">
        <v>8338</v>
      </c>
      <c r="S1795" s="10">
        <f>(J1795/86400)+25569+(-5/24)</f>
        <v>41383.396724537037</v>
      </c>
      <c r="T1795" s="10">
        <f>(I1795/86400)+25569+(-5/24)</f>
        <v>41413.820138888885</v>
      </c>
    </row>
    <row r="1796" spans="1:20" ht="43.2" hidden="1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>(E1796/D1796)</f>
        <v>1.019047619047619</v>
      </c>
      <c r="P1796">
        <f>(E1796/L1796)</f>
        <v>164.61538461538461</v>
      </c>
      <c r="Q1796" t="s">
        <v>8322</v>
      </c>
      <c r="R1796" t="s">
        <v>8323</v>
      </c>
      <c r="S1796" s="10">
        <f>(J1796/86400)+25569+(-5/24)</f>
        <v>42411.733958333331</v>
      </c>
      <c r="T1796" s="10">
        <f>(I1796/86400)+25569+(-5/24)</f>
        <v>42433.833333333336</v>
      </c>
    </row>
    <row r="1797" spans="1:20" ht="43.2" hidden="1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>(E1797/D1797)</f>
        <v>1.0189999999999999</v>
      </c>
      <c r="P1797">
        <f>(E1797/L1797)</f>
        <v>221.52173913043478</v>
      </c>
      <c r="Q1797" t="s">
        <v>8325</v>
      </c>
      <c r="R1797" t="s">
        <v>8339</v>
      </c>
      <c r="S1797" s="10">
        <f>(J1797/86400)+25569+(-5/24)</f>
        <v>42089.624560185184</v>
      </c>
      <c r="T1797" s="10">
        <f>(I1797/86400)+25569+(-5/24)</f>
        <v>42119.624560185184</v>
      </c>
    </row>
    <row r="1798" spans="1:20" ht="43.2" hidden="1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>(E1798/D1798)</f>
        <v>1.01875</v>
      </c>
      <c r="P1798">
        <f>(E1798/L1798)</f>
        <v>58.214285714285715</v>
      </c>
      <c r="Q1798" t="s">
        <v>8319</v>
      </c>
      <c r="R1798" t="s">
        <v>8320</v>
      </c>
      <c r="S1798" s="10">
        <f>(J1798/86400)+25569+(-5/24)</f>
        <v>41176.852048611108</v>
      </c>
      <c r="T1798" s="10">
        <f>(I1798/86400)+25569+(-5/24)</f>
        <v>41226.893715277773</v>
      </c>
    </row>
    <row r="1799" spans="1:20" ht="43.2" hidden="1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>(E1799/D1799)</f>
        <v>1.018723404255319</v>
      </c>
      <c r="P1799">
        <f>(E1799/L1799)</f>
        <v>230.19230769230768</v>
      </c>
      <c r="Q1799" t="s">
        <v>8328</v>
      </c>
      <c r="R1799" t="s">
        <v>8338</v>
      </c>
      <c r="S1799" s="10">
        <f>(J1799/86400)+25569+(-5/24)</f>
        <v>41963.297835648147</v>
      </c>
      <c r="T1799" s="10">
        <f>(I1799/86400)+25569+(-5/24)</f>
        <v>41991.297835648147</v>
      </c>
    </row>
    <row r="1800" spans="1:20" ht="57.6" hidden="1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>(E1800/D1800)</f>
        <v>1.0186206896551724</v>
      </c>
      <c r="P1800">
        <f>(E1800/L1800)</f>
        <v>44.757575757575758</v>
      </c>
      <c r="Q1800" t="s">
        <v>8322</v>
      </c>
      <c r="R1800" t="s">
        <v>8323</v>
      </c>
      <c r="S1800" s="10">
        <f>(J1800/86400)+25569+(-5/24)</f>
        <v>42193.5155787037</v>
      </c>
      <c r="T1800" s="10">
        <f>(I1800/86400)+25569+(-5/24)</f>
        <v>42223.5155787037</v>
      </c>
    </row>
    <row r="1801" spans="1:20" ht="43.2" hidden="1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>(E1801/D1801)</f>
        <v>1.0185</v>
      </c>
      <c r="P1801">
        <f>(E1801/L1801)</f>
        <v>165.16216216216216</v>
      </c>
      <c r="Q1801" t="s">
        <v>8319</v>
      </c>
      <c r="R1801" t="s">
        <v>8341</v>
      </c>
      <c r="S1801" s="10">
        <f>(J1801/86400)+25569+(-5/24)</f>
        <v>42618.417094907403</v>
      </c>
      <c r="T1801" s="10">
        <f>(I1801/86400)+25569+(-5/24)</f>
        <v>42642.977083333331</v>
      </c>
    </row>
    <row r="1802" spans="1:20" ht="43.2" hidden="1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>(E1802/D1802)</f>
        <v>1.0183333333333333</v>
      </c>
      <c r="P1802">
        <f>(E1802/L1802)</f>
        <v>33.944444444444443</v>
      </c>
      <c r="Q1802" t="s">
        <v>8322</v>
      </c>
      <c r="R1802" t="s">
        <v>8323</v>
      </c>
      <c r="S1802" s="10">
        <f>(J1802/86400)+25569+(-5/24)</f>
        <v>42192.438738425924</v>
      </c>
      <c r="T1802" s="10">
        <f>(I1802/86400)+25569+(-5/24)</f>
        <v>42222.438738425924</v>
      </c>
    </row>
    <row r="1803" spans="1:20" ht="43.2" hidden="1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>(E1803/D1803)</f>
        <v>1.0183333333333333</v>
      </c>
      <c r="P1803">
        <f>(E1803/L1803)</f>
        <v>61.1</v>
      </c>
      <c r="Q1803" t="s">
        <v>8322</v>
      </c>
      <c r="R1803" t="s">
        <v>8323</v>
      </c>
      <c r="S1803" s="10">
        <f>(J1803/86400)+25569+(-5/24)</f>
        <v>41753.307523148142</v>
      </c>
      <c r="T1803" s="10">
        <f>(I1803/86400)+25569+(-5/24)</f>
        <v>41781.713194444441</v>
      </c>
    </row>
    <row r="1804" spans="1:20" ht="43.2" hidden="1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>(E1804/D1804)</f>
        <v>1.0182857142857142</v>
      </c>
      <c r="P1804">
        <f>(E1804/L1804)</f>
        <v>104.82352941176471</v>
      </c>
      <c r="Q1804" t="s">
        <v>8325</v>
      </c>
      <c r="R1804" t="s">
        <v>8337</v>
      </c>
      <c r="S1804" s="10">
        <f>(J1804/86400)+25569+(-5/24)</f>
        <v>41379.307442129626</v>
      </c>
      <c r="T1804" s="10">
        <f>(I1804/86400)+25569+(-5/24)</f>
        <v>41410.957638888889</v>
      </c>
    </row>
    <row r="1805" spans="1:20" ht="43.2" hidden="1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>(E1805/D1805)</f>
        <v>1.0182500000000001</v>
      </c>
      <c r="P1805">
        <f>(E1805/L1805)</f>
        <v>177.08695652173913</v>
      </c>
      <c r="Q1805" t="s">
        <v>8322</v>
      </c>
      <c r="R1805" t="s">
        <v>8323</v>
      </c>
      <c r="S1805" s="10">
        <f>(J1805/86400)+25569+(-5/24)</f>
        <v>42602.368379629632</v>
      </c>
      <c r="T1805" s="10">
        <f>(I1805/86400)+25569+(-5/24)</f>
        <v>42620.947916666664</v>
      </c>
    </row>
    <row r="1806" spans="1:20" ht="43.2" hidden="1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>(E1806/D1806)</f>
        <v>1.0182500000000001</v>
      </c>
      <c r="P1806">
        <f>(E1806/L1806)</f>
        <v>84.854166666666671</v>
      </c>
      <c r="Q1806" t="s">
        <v>8322</v>
      </c>
      <c r="R1806" t="s">
        <v>8323</v>
      </c>
      <c r="S1806" s="10">
        <f>(J1806/86400)+25569+(-5/24)</f>
        <v>41846.458993055552</v>
      </c>
      <c r="T1806" s="10">
        <f>(I1806/86400)+25569+(-5/24)</f>
        <v>41867.458993055552</v>
      </c>
    </row>
    <row r="1807" spans="1:20" ht="43.2" hidden="1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>(E1807/D1807)</f>
        <v>1.0181818181818181</v>
      </c>
      <c r="P1807">
        <f>(E1807/L1807)</f>
        <v>62.921348314606739</v>
      </c>
      <c r="Q1807" t="s">
        <v>8322</v>
      </c>
      <c r="R1807" t="s">
        <v>8323</v>
      </c>
      <c r="S1807" s="10">
        <f>(J1807/86400)+25569+(-5/24)</f>
        <v>41026.744722222218</v>
      </c>
      <c r="T1807" s="10">
        <f>(I1807/86400)+25569+(-5/24)</f>
        <v>41061.744722222218</v>
      </c>
    </row>
    <row r="1808" spans="1:20" ht="28.8" hidden="1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>(E1808/D1808)</f>
        <v>1.018</v>
      </c>
      <c r="P1808">
        <f>(E1808/L1808)</f>
        <v>82.540540540540547</v>
      </c>
      <c r="Q1808" t="s">
        <v>8319</v>
      </c>
      <c r="R1808" t="s">
        <v>8320</v>
      </c>
      <c r="S1808" s="10">
        <f>(J1808/86400)+25569+(-5/24)</f>
        <v>40751.606099537035</v>
      </c>
      <c r="T1808" s="10">
        <f>(I1808/86400)+25569+(-5/24)</f>
        <v>40811.606099537035</v>
      </c>
    </row>
    <row r="1809" spans="1:20" ht="43.2" hidden="1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>(E1809/D1809)</f>
        <v>1.018</v>
      </c>
      <c r="P1809">
        <f>(E1809/L1809)</f>
        <v>140.85534591194968</v>
      </c>
      <c r="Q1809" t="s">
        <v>8319</v>
      </c>
      <c r="R1809" t="s">
        <v>8320</v>
      </c>
      <c r="S1809" s="10">
        <f>(J1809/86400)+25569+(-5/24)</f>
        <v>41449.376828703702</v>
      </c>
      <c r="T1809" s="10">
        <f>(I1809/86400)+25569+(-5/24)</f>
        <v>41479.376828703702</v>
      </c>
    </row>
    <row r="1810" spans="1:20" ht="43.2" hidden="1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>(E1810/D1810)</f>
        <v>1.018</v>
      </c>
      <c r="P1810">
        <f>(E1810/L1810)</f>
        <v>246.29032258064515</v>
      </c>
      <c r="Q1810" t="s">
        <v>8319</v>
      </c>
      <c r="R1810" t="s">
        <v>8320</v>
      </c>
      <c r="S1810" s="10">
        <f>(J1810/86400)+25569+(-5/24)</f>
        <v>41561.475219907406</v>
      </c>
      <c r="T1810" s="10">
        <f>(I1810/86400)+25569+(-5/24)</f>
        <v>41591.516886574071</v>
      </c>
    </row>
    <row r="1811" spans="1:20" ht="57.6" hidden="1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>(E1811/D1811)</f>
        <v>1.0176666666666667</v>
      </c>
      <c r="P1811">
        <f>(E1811/L1811)</f>
        <v>125.12295081967213</v>
      </c>
      <c r="Q1811" t="s">
        <v>8322</v>
      </c>
      <c r="R1811" t="s">
        <v>8323</v>
      </c>
      <c r="S1811" s="10">
        <f>(J1811/86400)+25569+(-5/24)</f>
        <v>42567.631736111107</v>
      </c>
      <c r="T1811" s="10">
        <f>(I1811/86400)+25569+(-5/24)</f>
        <v>42597.631736111107</v>
      </c>
    </row>
    <row r="1812" spans="1:20" ht="28.8" hidden="1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>(E1812/D1812)</f>
        <v>1.0175000000000001</v>
      </c>
      <c r="P1812">
        <f>(E1812/L1812)</f>
        <v>50.875</v>
      </c>
      <c r="Q1812" t="s">
        <v>8319</v>
      </c>
      <c r="R1812" t="s">
        <v>8320</v>
      </c>
      <c r="S1812" s="10">
        <f>(J1812/86400)+25569+(-5/24)</f>
        <v>41745.637094907404</v>
      </c>
      <c r="T1812" s="10">
        <f>(I1812/86400)+25569+(-5/24)</f>
        <v>41778.999305555553</v>
      </c>
    </row>
    <row r="1813" spans="1:20" ht="43.2" hidden="1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>(E1813/D1813)</f>
        <v>1.0175000000000001</v>
      </c>
      <c r="P1813">
        <f>(E1813/L1813)</f>
        <v>75.370370370370367</v>
      </c>
      <c r="Q1813" t="s">
        <v>8322</v>
      </c>
      <c r="R1813" t="s">
        <v>8343</v>
      </c>
      <c r="S1813" s="10">
        <f>(J1813/86400)+25569+(-5/24)</f>
        <v>42546.653900462959</v>
      </c>
      <c r="T1813" s="10">
        <f>(I1813/86400)+25569+(-5/24)</f>
        <v>42575.749999999993</v>
      </c>
    </row>
    <row r="1814" spans="1:20" ht="43.2" hidden="1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>(E1814/D1814)</f>
        <v>1.0173000000000001</v>
      </c>
      <c r="P1814">
        <f>(E1814/L1814)</f>
        <v>141.29166666666666</v>
      </c>
      <c r="Q1814" t="s">
        <v>8322</v>
      </c>
      <c r="R1814" t="s">
        <v>8323</v>
      </c>
      <c r="S1814" s="10">
        <f>(J1814/86400)+25569+(-5/24)</f>
        <v>42239.749629629623</v>
      </c>
      <c r="T1814" s="10">
        <f>(I1814/86400)+25569+(-5/24)</f>
        <v>42259.791666666664</v>
      </c>
    </row>
    <row r="1815" spans="1:20" ht="43.2" hidden="1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>(E1815/D1815)</f>
        <v>1.0172910662824208</v>
      </c>
      <c r="P1815">
        <f>(E1815/L1815)</f>
        <v>25.214285714285715</v>
      </c>
      <c r="Q1815" t="s">
        <v>8315</v>
      </c>
      <c r="R1815" t="s">
        <v>8324</v>
      </c>
      <c r="S1815" s="10">
        <f>(J1815/86400)+25569+(-5/24)</f>
        <v>41989.70480324074</v>
      </c>
      <c r="T1815" s="10">
        <f>(I1815/86400)+25569+(-5/24)</f>
        <v>42019.70480324074</v>
      </c>
    </row>
    <row r="1816" spans="1:20" ht="43.2" hidden="1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>(E1816/D1816)</f>
        <v>1.0172463768115942</v>
      </c>
      <c r="P1816">
        <f>(E1816/L1816)</f>
        <v>107.98461538461538</v>
      </c>
      <c r="Q1816" t="s">
        <v>8319</v>
      </c>
      <c r="R1816" t="s">
        <v>8320</v>
      </c>
      <c r="S1816" s="10">
        <f>(J1816/86400)+25569+(-5/24)</f>
        <v>41950.086504629631</v>
      </c>
      <c r="T1816" s="10">
        <f>(I1816/86400)+25569+(-5/24)</f>
        <v>41990.124305555553</v>
      </c>
    </row>
    <row r="1817" spans="1:20" ht="43.2" hidden="1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>(E1817/D1817)</f>
        <v>1.0172264</v>
      </c>
      <c r="P1817">
        <f>(E1817/L1817)</f>
        <v>85.337785234899329</v>
      </c>
      <c r="Q1817" t="s">
        <v>8325</v>
      </c>
      <c r="R1817" t="s">
        <v>8337</v>
      </c>
      <c r="S1817" s="10">
        <f>(J1817/86400)+25569+(-5/24)</f>
        <v>40626.751597222217</v>
      </c>
      <c r="T1817" s="10">
        <f>(I1817/86400)+25569+(-5/24)</f>
        <v>40657.751597222217</v>
      </c>
    </row>
    <row r="1818" spans="1:20" ht="57.6" hidden="1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>(E1818/D1818)</f>
        <v>1.0171957671957672</v>
      </c>
      <c r="P1818">
        <f>(E1818/L1818)</f>
        <v>196.34042553191489</v>
      </c>
      <c r="Q1818" t="s">
        <v>8319</v>
      </c>
      <c r="R1818" t="s">
        <v>8336</v>
      </c>
      <c r="S1818" s="10">
        <f>(J1818/86400)+25569+(-5/24)</f>
        <v>42267.538449074076</v>
      </c>
      <c r="T1818" s="10">
        <f>(I1818/86400)+25569+(-5/24)</f>
        <v>42297.538449074076</v>
      </c>
    </row>
    <row r="1819" spans="1:20" hidden="1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>(E1819/D1819)</f>
        <v>1.0166666666666666</v>
      </c>
      <c r="P1819">
        <f>(E1819/L1819)</f>
        <v>148.78048780487805</v>
      </c>
      <c r="Q1819" t="s">
        <v>8319</v>
      </c>
      <c r="R1819" t="s">
        <v>8320</v>
      </c>
      <c r="S1819" s="10">
        <f>(J1819/86400)+25569+(-5/24)</f>
        <v>41718.669849537036</v>
      </c>
      <c r="T1819" s="10">
        <f>(I1819/86400)+25569+(-5/24)</f>
        <v>41748.669849537036</v>
      </c>
    </row>
    <row r="1820" spans="1:20" ht="43.2" hidden="1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>(E1820/D1820)</f>
        <v>1.0166666666666666</v>
      </c>
      <c r="P1820">
        <f>(E1820/L1820)</f>
        <v>43.571428571428569</v>
      </c>
      <c r="Q1820" t="s">
        <v>8319</v>
      </c>
      <c r="R1820" t="s">
        <v>8336</v>
      </c>
      <c r="S1820" s="10">
        <f>(J1820/86400)+25569+(-5/24)</f>
        <v>41192.550173611111</v>
      </c>
      <c r="T1820" s="10">
        <f>(I1820/86400)+25569+(-5/24)</f>
        <v>41207.957638888889</v>
      </c>
    </row>
    <row r="1821" spans="1:20" ht="57.6" hidden="1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>(E1821/D1821)</f>
        <v>1.0166666666666666</v>
      </c>
      <c r="P1821">
        <f>(E1821/L1821)</f>
        <v>61</v>
      </c>
      <c r="Q1821" t="s">
        <v>8322</v>
      </c>
      <c r="R1821" t="s">
        <v>8323</v>
      </c>
      <c r="S1821" s="10">
        <f>(J1821/86400)+25569+(-5/24)</f>
        <v>42167.324826388889</v>
      </c>
      <c r="T1821" s="10">
        <f>(I1821/86400)+25569+(-5/24)</f>
        <v>42197.324826388889</v>
      </c>
    </row>
    <row r="1822" spans="1:20" ht="43.2" hidden="1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>(E1822/D1822)</f>
        <v>1.0166666666666666</v>
      </c>
      <c r="P1822">
        <f>(E1822/L1822)</f>
        <v>152.5</v>
      </c>
      <c r="Q1822" t="s">
        <v>8322</v>
      </c>
      <c r="R1822" t="s">
        <v>8323</v>
      </c>
      <c r="S1822" s="10">
        <f>(J1822/86400)+25569+(-5/24)</f>
        <v>42512.374884259254</v>
      </c>
      <c r="T1822" s="10">
        <f>(I1822/86400)+25569+(-5/24)</f>
        <v>42526.374884259254</v>
      </c>
    </row>
    <row r="1823" spans="1:20" ht="43.2" hidden="1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>(E1823/D1823)</f>
        <v>1.0166666666666666</v>
      </c>
      <c r="P1823">
        <f>(E1823/L1823)</f>
        <v>78.205128205128204</v>
      </c>
      <c r="Q1823" t="s">
        <v>8322</v>
      </c>
      <c r="R1823" t="s">
        <v>8323</v>
      </c>
      <c r="S1823" s="10">
        <f>(J1823/86400)+25569+(-5/24)</f>
        <v>42062.088078703702</v>
      </c>
      <c r="T1823" s="10">
        <f>(I1823/86400)+25569+(-5/24)</f>
        <v>42094.999305555553</v>
      </c>
    </row>
    <row r="1824" spans="1:20" ht="43.2" hidden="1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>(E1824/D1824)</f>
        <v>1.0165</v>
      </c>
      <c r="P1824">
        <f>(E1824/L1824)</f>
        <v>32.269841269841272</v>
      </c>
      <c r="Q1824" t="s">
        <v>8322</v>
      </c>
      <c r="R1824" t="s">
        <v>8323</v>
      </c>
      <c r="S1824" s="10">
        <f>(J1824/86400)+25569+(-5/24)</f>
        <v>42160.374710648146</v>
      </c>
      <c r="T1824" s="10">
        <f>(I1824/86400)+25569+(-5/24)</f>
        <v>42175.374710648146</v>
      </c>
    </row>
    <row r="1825" spans="1:20" ht="43.2" hidden="1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>(E1825/D1825)</f>
        <v>1.0162500000000001</v>
      </c>
      <c r="P1825">
        <f>(E1825/L1825)</f>
        <v>86.489361702127653</v>
      </c>
      <c r="Q1825" t="s">
        <v>8319</v>
      </c>
      <c r="R1825" t="s">
        <v>8320</v>
      </c>
      <c r="S1825" s="10">
        <f>(J1825/86400)+25569+(-5/24)</f>
        <v>40750.132569444446</v>
      </c>
      <c r="T1825" s="10">
        <f>(I1825/86400)+25569+(-5/24)</f>
        <v>40810.132569444446</v>
      </c>
    </row>
    <row r="1826" spans="1:20" ht="43.2" hidden="1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>(E1826/D1826)</f>
        <v>1.01606</v>
      </c>
      <c r="P1826">
        <f>(E1826/L1826)</f>
        <v>164.94480519480518</v>
      </c>
      <c r="Q1826" t="s">
        <v>8322</v>
      </c>
      <c r="R1826" t="s">
        <v>8335</v>
      </c>
      <c r="S1826" s="10">
        <f>(J1826/86400)+25569+(-5/24)</f>
        <v>42611.941446759258</v>
      </c>
      <c r="T1826" s="10">
        <f>(I1826/86400)+25569+(-5/24)</f>
        <v>42646.957638888889</v>
      </c>
    </row>
    <row r="1827" spans="1:20" ht="43.2" hidden="1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>(E1827/D1827)</f>
        <v>1.016</v>
      </c>
      <c r="P1827">
        <f>(E1827/L1827)</f>
        <v>105.3170731707317</v>
      </c>
      <c r="Q1827" t="s">
        <v>8325</v>
      </c>
      <c r="R1827" t="s">
        <v>8337</v>
      </c>
      <c r="S1827" s="10">
        <f>(J1827/86400)+25569+(-5/24)</f>
        <v>42184.417916666665</v>
      </c>
      <c r="T1827" s="10">
        <f>(I1827/86400)+25569+(-5/24)</f>
        <v>42217.417916666665</v>
      </c>
    </row>
    <row r="1828" spans="1:20" ht="43.2" hidden="1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>(E1828/D1828)</f>
        <v>1.016</v>
      </c>
      <c r="P1828">
        <f>(E1828/L1828)</f>
        <v>42.333333333333336</v>
      </c>
      <c r="Q1828" t="s">
        <v>8319</v>
      </c>
      <c r="R1828" t="s">
        <v>8332</v>
      </c>
      <c r="S1828" s="10">
        <f>(J1828/86400)+25569+(-5/24)</f>
        <v>40946.673912037033</v>
      </c>
      <c r="T1828" s="10">
        <f>(I1828/86400)+25569+(-5/24)</f>
        <v>41005.958333333328</v>
      </c>
    </row>
    <row r="1829" spans="1:20" ht="28.8" hidden="1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>(E1829/D1829)</f>
        <v>1.016</v>
      </c>
      <c r="P1829">
        <f>(E1829/L1829)</f>
        <v>177.2093023255814</v>
      </c>
      <c r="Q1829" t="s">
        <v>8319</v>
      </c>
      <c r="R1829" t="s">
        <v>8341</v>
      </c>
      <c r="S1829" s="10">
        <f>(J1829/86400)+25569+(-5/24)</f>
        <v>41961.599039351851</v>
      </c>
      <c r="T1829" s="10">
        <f>(I1829/86400)+25569+(-5/24)</f>
        <v>41993.979166666664</v>
      </c>
    </row>
    <row r="1830" spans="1:20" ht="43.2" hidden="1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>(E1830/D1830)</f>
        <v>1.016</v>
      </c>
      <c r="P1830">
        <f>(E1830/L1830)</f>
        <v>203.2</v>
      </c>
      <c r="Q1830" t="s">
        <v>8322</v>
      </c>
      <c r="R1830" t="s">
        <v>8323</v>
      </c>
      <c r="S1830" s="10">
        <f>(J1830/86400)+25569+(-5/24)</f>
        <v>42380.676539351851</v>
      </c>
      <c r="T1830" s="10">
        <f>(I1830/86400)+25569+(-5/24)</f>
        <v>42398.040972222218</v>
      </c>
    </row>
    <row r="1831" spans="1:20" ht="43.2" hidden="1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>(E1831/D1831)</f>
        <v>1.0156000000000001</v>
      </c>
      <c r="P1831">
        <f>(E1831/L1831)</f>
        <v>137.24324324324326</v>
      </c>
      <c r="Q1831" t="s">
        <v>8322</v>
      </c>
      <c r="R1831" t="s">
        <v>8323</v>
      </c>
      <c r="S1831" s="10">
        <f>(J1831/86400)+25569+(-5/24)</f>
        <v>41880.555243055554</v>
      </c>
      <c r="T1831" s="10">
        <f>(I1831/86400)+25569+(-5/24)</f>
        <v>41894.958333333328</v>
      </c>
    </row>
    <row r="1832" spans="1:20" ht="57.6" hidden="1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>(E1832/D1832)</f>
        <v>1.01552</v>
      </c>
      <c r="P1832">
        <f>(E1832/L1832)</f>
        <v>119.1924882629108</v>
      </c>
      <c r="Q1832" t="s">
        <v>8322</v>
      </c>
      <c r="R1832" t="s">
        <v>8323</v>
      </c>
      <c r="S1832" s="10">
        <f>(J1832/86400)+25569+(-5/24)</f>
        <v>41918.533842592587</v>
      </c>
      <c r="T1832" s="10">
        <f>(I1832/86400)+25569+(-5/24)</f>
        <v>41948.575509259259</v>
      </c>
    </row>
    <row r="1833" spans="1:20" ht="43.2" hidden="1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>(E1833/D1833)</f>
        <v>1.0155000000000001</v>
      </c>
      <c r="P1833">
        <f>(E1833/L1833)</f>
        <v>92.318181818181813</v>
      </c>
      <c r="Q1833" t="s">
        <v>8325</v>
      </c>
      <c r="R1833" t="s">
        <v>8337</v>
      </c>
      <c r="S1833" s="10">
        <f>(J1833/86400)+25569+(-5/24)</f>
        <v>40806.662615740737</v>
      </c>
      <c r="T1833" s="10">
        <f>(I1833/86400)+25569+(-5/24)</f>
        <v>40866.704282407409</v>
      </c>
    </row>
    <row r="1834" spans="1:20" ht="43.2" hidden="1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>(E1834/D1834)</f>
        <v>1.0153353333333335</v>
      </c>
      <c r="P1834">
        <f>(E1834/L1834)</f>
        <v>149.31401960784314</v>
      </c>
      <c r="Q1834" t="s">
        <v>8333</v>
      </c>
      <c r="R1834" t="s">
        <v>8334</v>
      </c>
      <c r="S1834" s="10">
        <f>(J1834/86400)+25569+(-5/24)</f>
        <v>41901.864074074074</v>
      </c>
      <c r="T1834" s="10">
        <f>(I1834/86400)+25569+(-5/24)</f>
        <v>41939.924305555549</v>
      </c>
    </row>
    <row r="1835" spans="1:20" ht="43.2" hidden="1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>(E1835/D1835)</f>
        <v>1.0153333333333334</v>
      </c>
      <c r="P1835">
        <f>(E1835/L1835)</f>
        <v>67.389380530973455</v>
      </c>
      <c r="Q1835" t="s">
        <v>8319</v>
      </c>
      <c r="R1835" t="s">
        <v>8320</v>
      </c>
      <c r="S1835" s="10">
        <f>(J1835/86400)+25569+(-5/24)</f>
        <v>41664.475775462961</v>
      </c>
      <c r="T1835" s="10">
        <f>(I1835/86400)+25569+(-5/24)</f>
        <v>41694.475775462961</v>
      </c>
    </row>
    <row r="1836" spans="1:20" ht="43.2" hidden="1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>(E1836/D1836)</f>
        <v>1.0153333333333334</v>
      </c>
      <c r="P1836">
        <f>(E1836/L1836)</f>
        <v>80.15789473684211</v>
      </c>
      <c r="Q1836" t="s">
        <v>8322</v>
      </c>
      <c r="R1836" t="s">
        <v>8323</v>
      </c>
      <c r="S1836" s="10">
        <f>(J1836/86400)+25569+(-5/24)</f>
        <v>41841.056562499994</v>
      </c>
      <c r="T1836" s="10">
        <f>(I1836/86400)+25569+(-5/24)</f>
        <v>41863.999305555553</v>
      </c>
    </row>
    <row r="1837" spans="1:20" ht="57.6" hidden="1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>(E1837/D1837)</f>
        <v>1.0153333333333334</v>
      </c>
      <c r="P1837">
        <f>(E1837/L1837)</f>
        <v>53.438596491228068</v>
      </c>
      <c r="Q1837" t="s">
        <v>8322</v>
      </c>
      <c r="R1837" t="s">
        <v>8323</v>
      </c>
      <c r="S1837" s="10">
        <f>(J1837/86400)+25569+(-5/24)</f>
        <v>41878.738240740735</v>
      </c>
      <c r="T1837" s="10">
        <f>(I1837/86400)+25569+(-5/24)</f>
        <v>41908.738240740735</v>
      </c>
    </row>
    <row r="1838" spans="1:20" ht="43.2" hidden="1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>(E1838/D1838)</f>
        <v>1.0152222222222222</v>
      </c>
      <c r="P1838">
        <f>(E1838/L1838)</f>
        <v>51.044692737430168</v>
      </c>
      <c r="Q1838" t="s">
        <v>8319</v>
      </c>
      <c r="R1838" t="s">
        <v>8320</v>
      </c>
      <c r="S1838" s="10">
        <f>(J1838/86400)+25569+(-5/24)</f>
        <v>41800.751157407409</v>
      </c>
      <c r="T1838" s="10">
        <f>(I1838/86400)+25569+(-5/24)</f>
        <v>41830.751157407409</v>
      </c>
    </row>
    <row r="1839" spans="1:20" ht="43.2" hidden="1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>(E1839/D1839)</f>
        <v>1.0151515151515151</v>
      </c>
      <c r="P1839">
        <f>(E1839/L1839)</f>
        <v>145.65217391304347</v>
      </c>
      <c r="Q1839" t="s">
        <v>8322</v>
      </c>
      <c r="R1839" t="s">
        <v>8323</v>
      </c>
      <c r="S1839" s="10">
        <f>(J1839/86400)+25569+(-5/24)</f>
        <v>42520.802037037036</v>
      </c>
      <c r="T1839" s="10">
        <f>(I1839/86400)+25569+(-5/24)</f>
        <v>42542.954861111109</v>
      </c>
    </row>
    <row r="1840" spans="1:20" ht="57.6" hidden="1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>(E1840/D1840)</f>
        <v>1.0150693333333334</v>
      </c>
      <c r="P1840">
        <f>(E1840/L1840)</f>
        <v>154.42231237322514</v>
      </c>
      <c r="Q1840" t="s">
        <v>8325</v>
      </c>
      <c r="R1840" t="s">
        <v>8337</v>
      </c>
      <c r="S1840" s="10">
        <f>(J1840/86400)+25569+(-5/24)</f>
        <v>40812.594895833332</v>
      </c>
      <c r="T1840" s="10">
        <f>(I1840/86400)+25569+(-5/24)</f>
        <v>40844.957638888889</v>
      </c>
    </row>
    <row r="1841" spans="1:20" ht="43.2" hidden="1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>(E1841/D1841)</f>
        <v>1.0149999999999999</v>
      </c>
      <c r="P1841">
        <f>(E1841/L1841)</f>
        <v>39.03846153846154</v>
      </c>
      <c r="Q1841" t="s">
        <v>8319</v>
      </c>
      <c r="R1841" t="s">
        <v>8320</v>
      </c>
      <c r="S1841" s="10">
        <f>(J1841/86400)+25569+(-5/24)</f>
        <v>41081.861134259256</v>
      </c>
      <c r="T1841" s="10">
        <f>(I1841/86400)+25569+(-5/24)</f>
        <v>41111.861134259256</v>
      </c>
    </row>
    <row r="1842" spans="1:20" ht="43.2" hidden="1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>(E1842/D1842)</f>
        <v>1.0149999999999999</v>
      </c>
      <c r="P1842">
        <f>(E1842/L1842)</f>
        <v>53.421052631578945</v>
      </c>
      <c r="Q1842" t="s">
        <v>8319</v>
      </c>
      <c r="R1842" t="s">
        <v>8332</v>
      </c>
      <c r="S1842" s="10">
        <f>(J1842/86400)+25569+(-5/24)</f>
        <v>42205.510555555556</v>
      </c>
      <c r="T1842" s="10">
        <f>(I1842/86400)+25569+(-5/24)</f>
        <v>42235.510555555556</v>
      </c>
    </row>
    <row r="1843" spans="1:20" ht="43.2" hidden="1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>(E1843/D1843)</f>
        <v>1.0149999999999999</v>
      </c>
      <c r="P1843">
        <f>(E1843/L1843)</f>
        <v>116</v>
      </c>
      <c r="Q1843" t="s">
        <v>8322</v>
      </c>
      <c r="R1843" t="s">
        <v>8323</v>
      </c>
      <c r="S1843" s="10">
        <f>(J1843/86400)+25569+(-5/24)</f>
        <v>42137.187465277777</v>
      </c>
      <c r="T1843" s="10">
        <f>(I1843/86400)+25569+(-5/24)</f>
        <v>42171.249999999993</v>
      </c>
    </row>
    <row r="1844" spans="1:20" ht="43.2" hidden="1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>(E1844/D1844)</f>
        <v>1.0149999999999999</v>
      </c>
      <c r="P1844">
        <f>(E1844/L1844)</f>
        <v>105</v>
      </c>
      <c r="Q1844" t="s">
        <v>8322</v>
      </c>
      <c r="R1844" t="s">
        <v>8323</v>
      </c>
      <c r="S1844" s="10">
        <f>(J1844/86400)+25569+(-5/24)</f>
        <v>41829.525925925926</v>
      </c>
      <c r="T1844" s="10">
        <f>(I1844/86400)+25569+(-5/24)</f>
        <v>41874.525925925926</v>
      </c>
    </row>
    <row r="1845" spans="1:20" ht="43.2" hidden="1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>(E1845/D1845)</f>
        <v>1.0149999999999999</v>
      </c>
      <c r="P1845">
        <f>(E1845/L1845)</f>
        <v>106.84210526315789</v>
      </c>
      <c r="Q1845" t="s">
        <v>8322</v>
      </c>
      <c r="R1845" t="s">
        <v>8323</v>
      </c>
      <c r="S1845" s="10">
        <f>(J1845/86400)+25569+(-5/24)</f>
        <v>42505.529699074068</v>
      </c>
      <c r="T1845" s="10">
        <f>(I1845/86400)+25569+(-5/24)</f>
        <v>42525.529699074068</v>
      </c>
    </row>
    <row r="1846" spans="1:20" ht="28.8" hidden="1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>(E1846/D1846)</f>
        <v>1.0148571428571429</v>
      </c>
      <c r="P1846">
        <f>(E1846/L1846)</f>
        <v>35.520000000000003</v>
      </c>
      <c r="Q1846" t="s">
        <v>8315</v>
      </c>
      <c r="R1846" t="s">
        <v>8324</v>
      </c>
      <c r="S1846" s="10">
        <f>(J1846/86400)+25569+(-5/24)</f>
        <v>41617.704328703701</v>
      </c>
      <c r="T1846" s="10">
        <f>(I1846/86400)+25569+(-5/24)</f>
        <v>41631.704328703701</v>
      </c>
    </row>
    <row r="1847" spans="1:20" ht="43.2" hidden="1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>(E1847/D1847)</f>
        <v>1.0145454545454546</v>
      </c>
      <c r="P1847">
        <f>(E1847/L1847)</f>
        <v>113.87755102040816</v>
      </c>
      <c r="Q1847" t="s">
        <v>8319</v>
      </c>
      <c r="R1847" t="s">
        <v>8320</v>
      </c>
      <c r="S1847" s="10">
        <f>(J1847/86400)+25569+(-5/24)</f>
        <v>40972.830208333333</v>
      </c>
      <c r="T1847" s="10">
        <f>(I1847/86400)+25569+(-5/24)</f>
        <v>40993.788541666661</v>
      </c>
    </row>
    <row r="1848" spans="1:20" ht="43.2" hidden="1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>(E1848/D1848)</f>
        <v>1.0144545454545455</v>
      </c>
      <c r="P1848">
        <f>(E1848/L1848)</f>
        <v>67.835866261398181</v>
      </c>
      <c r="Q1848" t="s">
        <v>8330</v>
      </c>
      <c r="R1848" t="s">
        <v>8331</v>
      </c>
      <c r="S1848" s="10">
        <f>(J1848/86400)+25569+(-5/24)</f>
        <v>42426.33425925926</v>
      </c>
      <c r="T1848" s="10">
        <f>(I1848/86400)+25569+(-5/24)</f>
        <v>42454.708333333336</v>
      </c>
    </row>
    <row r="1849" spans="1:20" ht="43.2" hidden="1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>(E1849/D1849)</f>
        <v>1.0144444444444445</v>
      </c>
      <c r="P1849">
        <f>(E1849/L1849)</f>
        <v>114.125</v>
      </c>
      <c r="Q1849" t="s">
        <v>8322</v>
      </c>
      <c r="R1849" t="s">
        <v>8323</v>
      </c>
      <c r="S1849" s="10">
        <f>(J1849/86400)+25569+(-5/24)</f>
        <v>41850.991817129623</v>
      </c>
      <c r="T1849" s="10">
        <f>(I1849/86400)+25569+(-5/24)</f>
        <v>41880.991817129623</v>
      </c>
    </row>
    <row r="1850" spans="1:20" ht="43.2" hidden="1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>(E1850/D1850)</f>
        <v>1.0143766666666667</v>
      </c>
      <c r="P1850">
        <f>(E1850/L1850)</f>
        <v>160.16473684210527</v>
      </c>
      <c r="Q1850" t="s">
        <v>8325</v>
      </c>
      <c r="R1850" t="s">
        <v>8337</v>
      </c>
      <c r="S1850" s="10">
        <f>(J1850/86400)+25569+(-5/24)</f>
        <v>41543.527662037035</v>
      </c>
      <c r="T1850" s="10">
        <f>(I1850/86400)+25569+(-5/24)</f>
        <v>41583.569328703699</v>
      </c>
    </row>
    <row r="1851" spans="1:20" ht="43.2" hidden="1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>(E1851/D1851)</f>
        <v>1.0142857142857142</v>
      </c>
      <c r="P1851">
        <f>(E1851/L1851)</f>
        <v>59.166666666666664</v>
      </c>
      <c r="Q1851" t="s">
        <v>8322</v>
      </c>
      <c r="R1851" t="s">
        <v>8323</v>
      </c>
      <c r="S1851" s="10">
        <f>(J1851/86400)+25569+(-5/24)</f>
        <v>42230.454398148147</v>
      </c>
      <c r="T1851" s="10">
        <f>(I1851/86400)+25569+(-5/24)</f>
        <v>42244.957638888889</v>
      </c>
    </row>
    <row r="1852" spans="1:20" ht="57.6" hidden="1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>(E1852/D1852)</f>
        <v>1.0142500000000001</v>
      </c>
      <c r="P1852">
        <f>(E1852/L1852)</f>
        <v>202.85</v>
      </c>
      <c r="Q1852" t="s">
        <v>8322</v>
      </c>
      <c r="R1852" t="s">
        <v>8323</v>
      </c>
      <c r="S1852" s="10">
        <f>(J1852/86400)+25569+(-5/24)</f>
        <v>42064.011736111112</v>
      </c>
      <c r="T1852" s="10">
        <f>(I1852/86400)+25569+(-5/24)</f>
        <v>42093.97006944444</v>
      </c>
    </row>
    <row r="1853" spans="1:20" ht="43.2" hidden="1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(E1853/D1853)</f>
        <v>1.0142212307692309</v>
      </c>
      <c r="P1853">
        <f>(E1853/L1853)</f>
        <v>74.575090497737563</v>
      </c>
      <c r="Q1853" t="s">
        <v>8319</v>
      </c>
      <c r="R1853" t="s">
        <v>8344</v>
      </c>
      <c r="S1853" s="10">
        <f>(J1853/86400)+25569+(-5/24)</f>
        <v>42773.91300925926</v>
      </c>
      <c r="T1853" s="10">
        <f>(I1853/86400)+25569+(-5/24)</f>
        <v>42822.874999999993</v>
      </c>
    </row>
    <row r="1854" spans="1:20" ht="43.2" hidden="1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>(E1854/D1854)</f>
        <v>1.0141935483870967</v>
      </c>
      <c r="P1854">
        <f>(E1854/L1854)</f>
        <v>302.30769230769232</v>
      </c>
      <c r="Q1854" t="s">
        <v>8322</v>
      </c>
      <c r="R1854" t="s">
        <v>8323</v>
      </c>
      <c r="S1854" s="10">
        <f>(J1854/86400)+25569+(-5/24)</f>
        <v>41851.563020833331</v>
      </c>
      <c r="T1854" s="10">
        <f>(I1854/86400)+25569+(-5/24)</f>
        <v>41870.458333333328</v>
      </c>
    </row>
    <row r="1855" spans="1:20" ht="43.2" hidden="1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>(E1855/D1855)</f>
        <v>1.014</v>
      </c>
      <c r="P1855">
        <f>(E1855/L1855)</f>
        <v>72.428571428571431</v>
      </c>
      <c r="Q1855" t="s">
        <v>8328</v>
      </c>
      <c r="R1855" t="s">
        <v>8338</v>
      </c>
      <c r="S1855" s="10">
        <f>(J1855/86400)+25569+(-5/24)</f>
        <v>41345.834340277775</v>
      </c>
      <c r="T1855" s="10">
        <f>(I1855/86400)+25569+(-5/24)</f>
        <v>41375.834340277775</v>
      </c>
    </row>
    <row r="1856" spans="1:20" ht="28.8" hidden="1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>(E1856/D1856)</f>
        <v>1.014</v>
      </c>
      <c r="P1856">
        <f>(E1856/L1856)</f>
        <v>97.5</v>
      </c>
      <c r="Q1856" t="s">
        <v>8319</v>
      </c>
      <c r="R1856" t="s">
        <v>8327</v>
      </c>
      <c r="S1856" s="10">
        <f>(J1856/86400)+25569+(-5/24)</f>
        <v>41962.388240740744</v>
      </c>
      <c r="T1856" s="10">
        <f>(I1856/86400)+25569+(-5/24)</f>
        <v>41992.388240740744</v>
      </c>
    </row>
    <row r="1857" spans="1:20" ht="43.2" hidden="1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>(E1857/D1857)</f>
        <v>1.014</v>
      </c>
      <c r="P1857">
        <f>(E1857/L1857)</f>
        <v>76.05</v>
      </c>
      <c r="Q1857" t="s">
        <v>8319</v>
      </c>
      <c r="R1857" t="s">
        <v>8320</v>
      </c>
      <c r="S1857" s="10">
        <f>(J1857/86400)+25569+(-5/24)</f>
        <v>40666.765208333331</v>
      </c>
      <c r="T1857" s="10">
        <f>(I1857/86400)+25569+(-5/24)</f>
        <v>40704.916666666664</v>
      </c>
    </row>
    <row r="1858" spans="1:20" ht="43.2" hidden="1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>(E1858/D1858)</f>
        <v>1.014</v>
      </c>
      <c r="P1858">
        <f>(E1858/L1858)</f>
        <v>36.474820143884891</v>
      </c>
      <c r="Q1858" t="s">
        <v>8322</v>
      </c>
      <c r="R1858" t="s">
        <v>8323</v>
      </c>
      <c r="S1858" s="10">
        <f>(J1858/86400)+25569+(-5/24)</f>
        <v>42201.466678240737</v>
      </c>
      <c r="T1858" s="10">
        <f>(I1858/86400)+25569+(-5/24)</f>
        <v>42216.458333333336</v>
      </c>
    </row>
    <row r="1859" spans="1:20" ht="43.2" hidden="1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>(E1859/D1859)</f>
        <v>1.014</v>
      </c>
      <c r="P1859">
        <f>(E1859/L1859)</f>
        <v>110.21739130434783</v>
      </c>
      <c r="Q1859" t="s">
        <v>8322</v>
      </c>
      <c r="R1859" t="s">
        <v>8323</v>
      </c>
      <c r="S1859" s="10">
        <f>(J1859/86400)+25569+(-5/24)</f>
        <v>41993.616006944438</v>
      </c>
      <c r="T1859" s="10">
        <f>(I1859/86400)+25569+(-5/24)</f>
        <v>42010.041666666664</v>
      </c>
    </row>
    <row r="1860" spans="1:20" ht="43.2" hidden="1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>(E1860/D1860)</f>
        <v>1.014</v>
      </c>
      <c r="P1860">
        <f>(E1860/L1860)</f>
        <v>56.333333333333336</v>
      </c>
      <c r="Q1860" t="s">
        <v>8322</v>
      </c>
      <c r="R1860" t="s">
        <v>8323</v>
      </c>
      <c r="S1860" s="10">
        <f>(J1860/86400)+25569+(-5/24)</f>
        <v>42536.607314814813</v>
      </c>
      <c r="T1860" s="10">
        <f>(I1860/86400)+25569+(-5/24)</f>
        <v>42566.607314814813</v>
      </c>
    </row>
    <row r="1861" spans="1:20" ht="43.2" hidden="1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>(E1861/D1861)</f>
        <v>1.0138461538461538</v>
      </c>
      <c r="P1861">
        <f>(E1861/L1861)</f>
        <v>201.22137404580153</v>
      </c>
      <c r="Q1861" t="s">
        <v>8325</v>
      </c>
      <c r="R1861" t="s">
        <v>8337</v>
      </c>
      <c r="S1861" s="10">
        <f>(J1861/86400)+25569+(-5/24)</f>
        <v>41719.459652777776</v>
      </c>
      <c r="T1861" s="10">
        <f>(I1861/86400)+25569+(-5/24)</f>
        <v>41749.459652777776</v>
      </c>
    </row>
    <row r="1862" spans="1:20" ht="28.8" hidden="1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>(E1862/D1862)</f>
        <v>1.0137777777777779</v>
      </c>
      <c r="P1862">
        <f>(E1862/L1862)</f>
        <v>126.72222222222223</v>
      </c>
      <c r="Q1862" t="s">
        <v>8322</v>
      </c>
      <c r="R1862" t="s">
        <v>8323</v>
      </c>
      <c r="S1862" s="10">
        <f>(J1862/86400)+25569+(-5/24)</f>
        <v>42696.874340277776</v>
      </c>
      <c r="T1862" s="10">
        <f>(I1862/86400)+25569+(-5/24)</f>
        <v>42718.457638888889</v>
      </c>
    </row>
    <row r="1863" spans="1:20" ht="43.2" hidden="1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>(E1863/D1863)</f>
        <v>1.0137499999999999</v>
      </c>
      <c r="P1863">
        <f>(E1863/L1863)</f>
        <v>139.82758620689654</v>
      </c>
      <c r="Q1863" t="s">
        <v>8325</v>
      </c>
      <c r="R1863" t="s">
        <v>8337</v>
      </c>
      <c r="S1863" s="10">
        <f>(J1863/86400)+25569+(-5/24)</f>
        <v>42163.689583333333</v>
      </c>
      <c r="T1863" s="10">
        <f>(I1863/86400)+25569+(-5/24)</f>
        <v>42207.924305555549</v>
      </c>
    </row>
    <row r="1864" spans="1:20" ht="43.2" hidden="1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>(E1864/D1864)</f>
        <v>1.0137499999999999</v>
      </c>
      <c r="P1864">
        <f>(E1864/L1864)</f>
        <v>126.71875</v>
      </c>
      <c r="Q1864" t="s">
        <v>8322</v>
      </c>
      <c r="R1864" t="s">
        <v>8343</v>
      </c>
      <c r="S1864" s="10">
        <f>(J1864/86400)+25569+(-5/24)</f>
        <v>42004.495532407404</v>
      </c>
      <c r="T1864" s="10">
        <f>(I1864/86400)+25569+(-5/24)</f>
        <v>42034.495532407404</v>
      </c>
    </row>
    <row r="1865" spans="1:20" ht="43.2" hidden="1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>(E1865/D1865)</f>
        <v>1.0137499999999999</v>
      </c>
      <c r="P1865">
        <f>(E1865/L1865)</f>
        <v>142.28070175438597</v>
      </c>
      <c r="Q1865" t="s">
        <v>8322</v>
      </c>
      <c r="R1865" t="s">
        <v>8323</v>
      </c>
      <c r="S1865" s="10">
        <f>(J1865/86400)+25569+(-5/24)</f>
        <v>42041.505844907406</v>
      </c>
      <c r="T1865" s="10">
        <f>(I1865/86400)+25569+(-5/24)</f>
        <v>42071.464178240734</v>
      </c>
    </row>
    <row r="1866" spans="1:20" ht="43.2" hidden="1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>(E1866/D1866)</f>
        <v>1.0135000000000001</v>
      </c>
      <c r="P1866">
        <f>(E1866/L1866)</f>
        <v>126.6875</v>
      </c>
      <c r="Q1866" t="s">
        <v>8325</v>
      </c>
      <c r="R1866" t="s">
        <v>8339</v>
      </c>
      <c r="S1866" s="10">
        <f>(J1866/86400)+25569+(-5/24)</f>
        <v>41789.005648148144</v>
      </c>
      <c r="T1866" s="10">
        <f>(I1866/86400)+25569+(-5/24)</f>
        <v>41808.958333333328</v>
      </c>
    </row>
    <row r="1867" spans="1:20" ht="57.6" hidden="1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>(E1867/D1867)</f>
        <v>1.0135000000000001</v>
      </c>
      <c r="P1867">
        <f>(E1867/L1867)</f>
        <v>112.61111111111111</v>
      </c>
      <c r="Q1867" t="s">
        <v>8319</v>
      </c>
      <c r="R1867" t="s">
        <v>8320</v>
      </c>
      <c r="S1867" s="10">
        <f>(J1867/86400)+25569+(-5/24)</f>
        <v>41502.674594907403</v>
      </c>
      <c r="T1867" s="10">
        <f>(I1867/86400)+25569+(-5/24)</f>
        <v>41532.673611111109</v>
      </c>
    </row>
    <row r="1868" spans="1:20" ht="43.2" hidden="1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>(E1868/D1868)</f>
        <v>1.0135000000000001</v>
      </c>
      <c r="P1868">
        <f>(E1868/L1868)</f>
        <v>72.392857142857139</v>
      </c>
      <c r="Q1868" t="s">
        <v>8322</v>
      </c>
      <c r="R1868" t="s">
        <v>8323</v>
      </c>
      <c r="S1868" s="10">
        <f>(J1868/86400)+25569+(-5/24)</f>
        <v>42037.390624999993</v>
      </c>
      <c r="T1868" s="10">
        <f>(I1868/86400)+25569+(-5/24)</f>
        <v>42067.390624999993</v>
      </c>
    </row>
    <row r="1869" spans="1:20" ht="57.6" hidden="1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>(E1869/D1869)</f>
        <v>1.0133333333333334</v>
      </c>
      <c r="P1869">
        <f>(E1869/L1869)</f>
        <v>347.84615384615387</v>
      </c>
      <c r="Q1869" t="s">
        <v>8325</v>
      </c>
      <c r="R1869" t="s">
        <v>8337</v>
      </c>
      <c r="S1869" s="10">
        <f>(J1869/86400)+25569+(-5/24)</f>
        <v>40255.53629629629</v>
      </c>
      <c r="T1869" s="10">
        <f>(I1869/86400)+25569+(-5/24)</f>
        <v>40300.598611111105</v>
      </c>
    </row>
    <row r="1870" spans="1:20" ht="57.6" hidden="1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>(E1870/D1870)</f>
        <v>1.0133333333333334</v>
      </c>
      <c r="P1870">
        <f>(E1870/L1870)</f>
        <v>81.066666666666663</v>
      </c>
      <c r="Q1870" t="s">
        <v>8319</v>
      </c>
      <c r="R1870" t="s">
        <v>8320</v>
      </c>
      <c r="S1870" s="10">
        <f>(J1870/86400)+25569+(-5/24)</f>
        <v>41122.813935185179</v>
      </c>
      <c r="T1870" s="10">
        <f>(I1870/86400)+25569+(-5/24)</f>
        <v>41168.961805555555</v>
      </c>
    </row>
    <row r="1871" spans="1:20" ht="43.2" hidden="1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>(E1871/D1871)</f>
        <v>1.0133294117647058</v>
      </c>
      <c r="P1871">
        <f>(E1871/L1871)</f>
        <v>589.95205479452056</v>
      </c>
      <c r="Q1871" t="s">
        <v>8325</v>
      </c>
      <c r="R1871" t="s">
        <v>8337</v>
      </c>
      <c r="S1871" s="10">
        <f>(J1871/86400)+25569+(-5/24)</f>
        <v>40870.566076388888</v>
      </c>
      <c r="T1871" s="10">
        <f>(I1871/86400)+25569+(-5/24)</f>
        <v>40915.566076388888</v>
      </c>
    </row>
    <row r="1872" spans="1:20" ht="43.2" hidden="1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>(E1872/D1872)</f>
        <v>1.0133000000000001</v>
      </c>
      <c r="P1872">
        <f>(E1872/L1872)</f>
        <v>99.343137254901961</v>
      </c>
      <c r="Q1872" t="s">
        <v>8322</v>
      </c>
      <c r="R1872" t="s">
        <v>8323</v>
      </c>
      <c r="S1872" s="10">
        <f>(J1872/86400)+25569+(-5/24)</f>
        <v>42561.575543981475</v>
      </c>
      <c r="T1872" s="10">
        <f>(I1872/86400)+25569+(-5/24)</f>
        <v>42592.957638888889</v>
      </c>
    </row>
    <row r="1873" spans="1:20" ht="43.2" hidden="1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>(E1873/D1873)</f>
        <v>1.0132258064516129</v>
      </c>
      <c r="P1873">
        <f>(E1873/L1873)</f>
        <v>54.912587412587413</v>
      </c>
      <c r="Q1873" t="s">
        <v>8322</v>
      </c>
      <c r="R1873" t="s">
        <v>8323</v>
      </c>
      <c r="S1873" s="10">
        <f>(J1873/86400)+25569+(-5/24)</f>
        <v>42400.496203703697</v>
      </c>
      <c r="T1873" s="10">
        <f>(I1873/86400)+25569+(-5/24)</f>
        <v>42444.666666666664</v>
      </c>
    </row>
    <row r="1874" spans="1:20" ht="43.2" hidden="1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>(E1874/D1874)</f>
        <v>1.0132000000000001</v>
      </c>
      <c r="P1874">
        <f>(E1874/L1874)</f>
        <v>53.893617021276597</v>
      </c>
      <c r="Q1874" t="s">
        <v>8319</v>
      </c>
      <c r="R1874" t="s">
        <v>8340</v>
      </c>
      <c r="S1874" s="10">
        <f>(J1874/86400)+25569+(-5/24)</f>
        <v>41923.630358796298</v>
      </c>
      <c r="T1874" s="10">
        <f>(I1874/86400)+25569+(-5/24)</f>
        <v>41953.672025462962</v>
      </c>
    </row>
    <row r="1875" spans="1:20" ht="43.2" hidden="1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>(E1875/D1875)</f>
        <v>1.0131677953348381</v>
      </c>
      <c r="P1875">
        <f>(E1875/L1875)</f>
        <v>299.22222222222223</v>
      </c>
      <c r="Q1875" t="s">
        <v>8330</v>
      </c>
      <c r="R1875" t="s">
        <v>8331</v>
      </c>
      <c r="S1875" s="10">
        <f>(J1875/86400)+25569+(-5/24)</f>
        <v>42161.562499999993</v>
      </c>
      <c r="T1875" s="10">
        <f>(I1875/86400)+25569+(-5/24)</f>
        <v>42193.562499999993</v>
      </c>
    </row>
    <row r="1876" spans="1:20" ht="43.2" hidden="1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>(E1876/D1876)</f>
        <v>1.013157894736842</v>
      </c>
      <c r="P1876">
        <f>(E1876/L1876)</f>
        <v>287.31343283582089</v>
      </c>
      <c r="Q1876" t="s">
        <v>8325</v>
      </c>
      <c r="R1876" t="s">
        <v>8337</v>
      </c>
      <c r="S1876" s="10">
        <f>(J1876/86400)+25569+(-5/24)</f>
        <v>41019.584699074076</v>
      </c>
      <c r="T1876" s="10">
        <f>(I1876/86400)+25569+(-5/24)</f>
        <v>41049.584699074076</v>
      </c>
    </row>
    <row r="1877" spans="1:20" ht="43.2" hidden="1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>(E1877/D1877)</f>
        <v>1.0130622</v>
      </c>
      <c r="P1877">
        <f>(E1877/L1877)</f>
        <v>82.496921824104234</v>
      </c>
      <c r="Q1877" t="s">
        <v>8319</v>
      </c>
      <c r="R1877" t="s">
        <v>8336</v>
      </c>
      <c r="S1877" s="10">
        <f>(J1877/86400)+25569+(-5/24)</f>
        <v>41851.754583333335</v>
      </c>
      <c r="T1877" s="10">
        <f>(I1877/86400)+25569+(-5/24)</f>
        <v>41879.833333333328</v>
      </c>
    </row>
    <row r="1878" spans="1:20" ht="43.2" hidden="1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>(E1878/D1878)</f>
        <v>1.0129975</v>
      </c>
      <c r="P1878">
        <f>(E1878/L1878)</f>
        <v>76.45264150943396</v>
      </c>
      <c r="Q1878" t="s">
        <v>8325</v>
      </c>
      <c r="R1878" t="s">
        <v>8339</v>
      </c>
      <c r="S1878" s="10">
        <f>(J1878/86400)+25569+(-5/24)</f>
        <v>41842.084664351853</v>
      </c>
      <c r="T1878" s="10">
        <f>(I1878/86400)+25569+(-5/24)</f>
        <v>41872.084664351853</v>
      </c>
    </row>
    <row r="1879" spans="1:20" ht="43.2" hidden="1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>(E1879/D1879)</f>
        <v>1.0128333333333333</v>
      </c>
      <c r="P1879">
        <f>(E1879/L1879)</f>
        <v>110.49090909090908</v>
      </c>
      <c r="Q1879" t="s">
        <v>8319</v>
      </c>
      <c r="R1879" t="s">
        <v>8336</v>
      </c>
      <c r="S1879" s="10">
        <f>(J1879/86400)+25569+(-5/24)</f>
        <v>40763.499212962961</v>
      </c>
      <c r="T1879" s="10">
        <f>(I1879/86400)+25569+(-5/24)</f>
        <v>40823.499212962961</v>
      </c>
    </row>
    <row r="1880" spans="1:20" ht="28.8" hidden="1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>(E1880/D1880)</f>
        <v>1.0126500000000001</v>
      </c>
      <c r="P1880">
        <f>(E1880/L1880)</f>
        <v>168.77500000000001</v>
      </c>
      <c r="Q1880" t="s">
        <v>8328</v>
      </c>
      <c r="R1880" t="s">
        <v>8338</v>
      </c>
      <c r="S1880" s="10">
        <f>(J1880/86400)+25569+(-5/24)</f>
        <v>42382.531759259255</v>
      </c>
      <c r="T1880" s="10">
        <f>(I1880/86400)+25569+(-5/24)</f>
        <v>42412.531759259255</v>
      </c>
    </row>
    <row r="1881" spans="1:20" ht="43.2" hidden="1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>(E1881/D1881)</f>
        <v>1.012576923076923</v>
      </c>
      <c r="P1881">
        <f>(E1881/L1881)</f>
        <v>70.771505376344081</v>
      </c>
      <c r="Q1881" t="s">
        <v>8322</v>
      </c>
      <c r="R1881" t="s">
        <v>8323</v>
      </c>
      <c r="S1881" s="10">
        <f>(J1881/86400)+25569+(-5/24)</f>
        <v>42058.877418981479</v>
      </c>
      <c r="T1881" s="10">
        <f>(I1881/86400)+25569+(-5/24)</f>
        <v>42088.835752314808</v>
      </c>
    </row>
    <row r="1882" spans="1:20" ht="43.2" hidden="1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>(E1882/D1882)</f>
        <v>1.0125</v>
      </c>
      <c r="P1882">
        <f>(E1882/L1882)</f>
        <v>38.942307692307693</v>
      </c>
      <c r="Q1882" t="s">
        <v>8319</v>
      </c>
      <c r="R1882" t="s">
        <v>8320</v>
      </c>
      <c r="S1882" s="10">
        <f>(J1882/86400)+25569+(-5/24)</f>
        <v>41638.134571759256</v>
      </c>
      <c r="T1882" s="10">
        <f>(I1882/86400)+25569+(-5/24)</f>
        <v>41668.134571759256</v>
      </c>
    </row>
    <row r="1883" spans="1:20" ht="28.8" hidden="1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>(E1883/D1883)</f>
        <v>1.0125</v>
      </c>
      <c r="P1883">
        <f>(E1883/L1883)</f>
        <v>52.826086956521742</v>
      </c>
      <c r="Q1883" t="s">
        <v>8319</v>
      </c>
      <c r="R1883" t="s">
        <v>8320</v>
      </c>
      <c r="S1883" s="10">
        <f>(J1883/86400)+25569+(-5/24)</f>
        <v>41607.622523148144</v>
      </c>
      <c r="T1883" s="10">
        <f>(I1883/86400)+25569+(-5/24)</f>
        <v>41640.018055555549</v>
      </c>
    </row>
    <row r="1884" spans="1:20" ht="57.6" hidden="1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>(E1884/D1884)</f>
        <v>1.0125</v>
      </c>
      <c r="P1884">
        <f>(E1884/L1884)</f>
        <v>53.289473684210527</v>
      </c>
      <c r="Q1884" t="s">
        <v>8319</v>
      </c>
      <c r="R1884" t="s">
        <v>8320</v>
      </c>
      <c r="S1884" s="10">
        <f>(J1884/86400)+25569+(-5/24)</f>
        <v>41817.64666666666</v>
      </c>
      <c r="T1884" s="10">
        <f>(I1884/86400)+25569+(-5/24)</f>
        <v>41838.64666666666</v>
      </c>
    </row>
    <row r="1885" spans="1:20" ht="43.2" hidden="1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>(E1885/D1885)</f>
        <v>1.0125</v>
      </c>
      <c r="P1885">
        <f>(E1885/L1885)</f>
        <v>115.71428571428571</v>
      </c>
      <c r="Q1885" t="s">
        <v>8319</v>
      </c>
      <c r="R1885" t="s">
        <v>8320</v>
      </c>
      <c r="S1885" s="10">
        <f>(J1885/86400)+25569+(-5/24)</f>
        <v>41074.518703703703</v>
      </c>
      <c r="T1885" s="10">
        <f>(I1885/86400)+25569+(-5/24)</f>
        <v>41088.518703703703</v>
      </c>
    </row>
    <row r="1886" spans="1:20" ht="43.2" hidden="1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>(E1886/D1886)</f>
        <v>1.0125</v>
      </c>
      <c r="P1886">
        <f>(E1886/L1886)</f>
        <v>24.545454545454547</v>
      </c>
      <c r="Q1886" t="s">
        <v>8322</v>
      </c>
      <c r="R1886" t="s">
        <v>8323</v>
      </c>
      <c r="S1886" s="10">
        <f>(J1886/86400)+25569+(-5/24)</f>
        <v>42468.166273148141</v>
      </c>
      <c r="T1886" s="10">
        <f>(I1886/86400)+25569+(-5/24)</f>
        <v>42498.166273148141</v>
      </c>
    </row>
    <row r="1887" spans="1:20" ht="43.2" hidden="1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>(E1887/D1887)</f>
        <v>1.0125</v>
      </c>
      <c r="P1887">
        <f>(E1887/L1887)</f>
        <v>53.289473684210527</v>
      </c>
      <c r="Q1887" t="s">
        <v>8322</v>
      </c>
      <c r="R1887" t="s">
        <v>8323</v>
      </c>
      <c r="S1887" s="10">
        <f>(J1887/86400)+25569+(-5/24)</f>
        <v>41800.318368055552</v>
      </c>
      <c r="T1887" s="10">
        <f>(I1887/86400)+25569+(-5/24)</f>
        <v>41850.75</v>
      </c>
    </row>
    <row r="1888" spans="1:20" ht="43.2" hidden="1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>(E1888/D1888)</f>
        <v>1.0125</v>
      </c>
      <c r="P1888">
        <f>(E1888/L1888)</f>
        <v>63.28125</v>
      </c>
      <c r="Q1888" t="s">
        <v>8322</v>
      </c>
      <c r="R1888" t="s">
        <v>8323</v>
      </c>
      <c r="S1888" s="10">
        <f>(J1888/86400)+25569+(-5/24)</f>
        <v>42154.934305555558</v>
      </c>
      <c r="T1888" s="10">
        <f>(I1888/86400)+25569+(-5/24)</f>
        <v>42214.934305555558</v>
      </c>
    </row>
    <row r="1889" spans="1:20" ht="43.2" hidden="1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>(E1889/D1889)</f>
        <v>1.01248</v>
      </c>
      <c r="P1889">
        <f>(E1889/L1889)</f>
        <v>200.88888888888889</v>
      </c>
      <c r="Q1889" t="s">
        <v>8325</v>
      </c>
      <c r="R1889" t="s">
        <v>8337</v>
      </c>
      <c r="S1889" s="10">
        <f>(J1889/86400)+25569+(-5/24)</f>
        <v>41113.564050925925</v>
      </c>
      <c r="T1889" s="10">
        <f>(I1889/86400)+25569+(-5/24)</f>
        <v>41143.564050925925</v>
      </c>
    </row>
    <row r="1890" spans="1:20" ht="28.8" hidden="1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>(E1890/D1890)</f>
        <v>1.012446</v>
      </c>
      <c r="P1890">
        <f>(E1890/L1890)</f>
        <v>44.66673529411765</v>
      </c>
      <c r="Q1890" t="s">
        <v>8328</v>
      </c>
      <c r="R1890" t="s">
        <v>8329</v>
      </c>
      <c r="S1890" s="10">
        <f>(J1890/86400)+25569+(-5/24)</f>
        <v>41899.436967592592</v>
      </c>
      <c r="T1890" s="10">
        <f>(I1890/86400)+25569+(-5/24)</f>
        <v>41932.791666666664</v>
      </c>
    </row>
    <row r="1891" spans="1:20" ht="43.2" hidden="1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>(E1891/D1891)</f>
        <v>1.0123076923076924</v>
      </c>
      <c r="P1891">
        <f>(E1891/L1891)</f>
        <v>41.125</v>
      </c>
      <c r="Q1891" t="s">
        <v>8322</v>
      </c>
      <c r="R1891" t="s">
        <v>8323</v>
      </c>
      <c r="S1891" s="10">
        <f>(J1891/86400)+25569+(-5/24)</f>
        <v>42088.515358796292</v>
      </c>
      <c r="T1891" s="10">
        <f>(I1891/86400)+25569+(-5/24)</f>
        <v>42115.515358796292</v>
      </c>
    </row>
    <row r="1892" spans="1:20" ht="43.2" hidden="1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>(E1892/D1892)</f>
        <v>1.0122777777777778</v>
      </c>
      <c r="P1892">
        <f>(E1892/L1892)</f>
        <v>109.10778443113773</v>
      </c>
      <c r="Q1892" t="s">
        <v>8319</v>
      </c>
      <c r="R1892" t="s">
        <v>8336</v>
      </c>
      <c r="S1892" s="10">
        <f>(J1892/86400)+25569+(-5/24)</f>
        <v>41834.486944444441</v>
      </c>
      <c r="T1892" s="10">
        <f>(I1892/86400)+25569+(-5/24)</f>
        <v>41859.541666666664</v>
      </c>
    </row>
    <row r="1893" spans="1:20" ht="57.6" hidden="1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>(E1893/D1893)</f>
        <v>1.0122222222222221</v>
      </c>
      <c r="P1893">
        <f>(E1893/L1893)</f>
        <v>159.82456140350877</v>
      </c>
      <c r="Q1893" t="s">
        <v>8325</v>
      </c>
      <c r="R1893" t="s">
        <v>8339</v>
      </c>
      <c r="S1893" s="10">
        <f>(J1893/86400)+25569+(-5/24)</f>
        <v>42515.838738425919</v>
      </c>
      <c r="T1893" s="10">
        <f>(I1893/86400)+25569+(-5/24)</f>
        <v>42555.838738425919</v>
      </c>
    </row>
    <row r="1894" spans="1:20" ht="43.2" hidden="1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>(E1894/D1894)</f>
        <v>1.012</v>
      </c>
      <c r="P1894">
        <f>(E1894/L1894)</f>
        <v>79.89473684210526</v>
      </c>
      <c r="Q1894" t="s">
        <v>8322</v>
      </c>
      <c r="R1894" t="s">
        <v>8323</v>
      </c>
      <c r="S1894" s="10">
        <f>(J1894/86400)+25569+(-5/24)</f>
        <v>41927.665451388886</v>
      </c>
      <c r="T1894" s="10">
        <f>(I1894/86400)+25569+(-5/24)</f>
        <v>41950.5625</v>
      </c>
    </row>
    <row r="1895" spans="1:20" ht="43.2" hidden="1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>(E1895/D1895)</f>
        <v>1.0119047619047619</v>
      </c>
      <c r="P1895">
        <f>(E1895/L1895)</f>
        <v>47.222222222222221</v>
      </c>
      <c r="Q1895" t="s">
        <v>8319</v>
      </c>
      <c r="R1895" t="s">
        <v>8332</v>
      </c>
      <c r="S1895" s="10">
        <f>(J1895/86400)+25569+(-5/24)</f>
        <v>42299.568437499998</v>
      </c>
      <c r="T1895" s="10">
        <f>(I1895/86400)+25569+(-5/24)</f>
        <v>42310.124999999993</v>
      </c>
    </row>
    <row r="1896" spans="1:20" ht="57.6" hidden="1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>(E1896/D1896)</f>
        <v>1.0119</v>
      </c>
      <c r="P1896">
        <f>(E1896/L1896)</f>
        <v>146.65217391304347</v>
      </c>
      <c r="Q1896" t="s">
        <v>8325</v>
      </c>
      <c r="R1896" t="s">
        <v>8337</v>
      </c>
      <c r="S1896" s="10">
        <f>(J1896/86400)+25569+(-5/24)</f>
        <v>42101.474039351851</v>
      </c>
      <c r="T1896" s="10">
        <f>(I1896/86400)+25569+(-5/24)</f>
        <v>42139.583333333336</v>
      </c>
    </row>
    <row r="1897" spans="1:20" ht="43.2" hidden="1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>(E1897/D1897)</f>
        <v>1.0118888888888888</v>
      </c>
      <c r="P1897">
        <f>(E1897/L1897)</f>
        <v>254.38547486033519</v>
      </c>
      <c r="Q1897" t="s">
        <v>8325</v>
      </c>
      <c r="R1897" t="s">
        <v>8337</v>
      </c>
      <c r="S1897" s="10">
        <f>(J1897/86400)+25569+(-5/24)</f>
        <v>40194.711712962962</v>
      </c>
      <c r="T1897" s="10">
        <f>(I1897/86400)+25569+(-5/24)</f>
        <v>40231.708333333328</v>
      </c>
    </row>
    <row r="1898" spans="1:20" ht="43.2" hidden="1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>(E1898/D1898)</f>
        <v>1.0118750000000001</v>
      </c>
      <c r="P1898">
        <f>(E1898/L1898)</f>
        <v>74.953703703703709</v>
      </c>
      <c r="Q1898" t="s">
        <v>8319</v>
      </c>
      <c r="R1898" t="s">
        <v>8320</v>
      </c>
      <c r="S1898" s="10">
        <f>(J1898/86400)+25569+(-5/24)</f>
        <v>41579.639664351846</v>
      </c>
      <c r="T1898" s="10">
        <f>(I1898/86400)+25569+(-5/24)</f>
        <v>41609.681331018517</v>
      </c>
    </row>
    <row r="1899" spans="1:20" ht="43.2" hidden="1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>(E1899/D1899)</f>
        <v>1.0116833333333335</v>
      </c>
      <c r="P1899">
        <f>(E1899/L1899)</f>
        <v>97.904838709677421</v>
      </c>
      <c r="Q1899" t="s">
        <v>8325</v>
      </c>
      <c r="R1899" t="s">
        <v>8337</v>
      </c>
      <c r="S1899" s="10">
        <f>(J1899/86400)+25569+(-5/24)</f>
        <v>42046.920231481483</v>
      </c>
      <c r="T1899" s="10">
        <f>(I1899/86400)+25569+(-5/24)</f>
        <v>42076.878564814811</v>
      </c>
    </row>
    <row r="1900" spans="1:20" ht="28.8" hidden="1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>(E1900/D1900)</f>
        <v>1.0116666666666667</v>
      </c>
      <c r="P1900">
        <f>(E1900/L1900)</f>
        <v>126.45833333333333</v>
      </c>
      <c r="Q1900" t="s">
        <v>8322</v>
      </c>
      <c r="R1900" t="s">
        <v>8323</v>
      </c>
      <c r="S1900" s="10">
        <f>(J1900/86400)+25569+(-5/24)</f>
        <v>42055.804791666662</v>
      </c>
      <c r="T1900" s="10">
        <f>(I1900/86400)+25569+(-5/24)</f>
        <v>42074.958333333336</v>
      </c>
    </row>
    <row r="1901" spans="1:20" ht="43.2" hidden="1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>(E1901/D1901)</f>
        <v>1.0116666666666667</v>
      </c>
      <c r="P1901">
        <f>(E1901/L1901)</f>
        <v>178.52941176470588</v>
      </c>
      <c r="Q1901" t="s">
        <v>8322</v>
      </c>
      <c r="R1901" t="s">
        <v>8335</v>
      </c>
      <c r="S1901" s="10">
        <f>(J1901/86400)+25569+(-5/24)</f>
        <v>42398.640925925924</v>
      </c>
      <c r="T1901" s="10">
        <f>(I1901/86400)+25569+(-5/24)</f>
        <v>42430.040972222218</v>
      </c>
    </row>
    <row r="1902" spans="1:20" ht="43.2" hidden="1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>(E1902/D1902)</f>
        <v>1.0116666666666667</v>
      </c>
      <c r="P1902">
        <f>(E1902/L1902)</f>
        <v>116.73076923076923</v>
      </c>
      <c r="Q1902" t="s">
        <v>8322</v>
      </c>
      <c r="R1902" t="s">
        <v>8335</v>
      </c>
      <c r="S1902" s="10">
        <f>(J1902/86400)+25569+(-5/24)</f>
        <v>42360.003692129627</v>
      </c>
      <c r="T1902" s="10">
        <f>(I1902/86400)+25569+(-5/24)</f>
        <v>42390.003692129627</v>
      </c>
    </row>
    <row r="1903" spans="1:20" ht="43.2" hidden="1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>(E1903/D1903)</f>
        <v>1.0115151515151515</v>
      </c>
      <c r="P1903">
        <f>(E1903/L1903)</f>
        <v>45.108108108108105</v>
      </c>
      <c r="Q1903" t="s">
        <v>8322</v>
      </c>
      <c r="R1903" t="s">
        <v>8323</v>
      </c>
      <c r="S1903" s="10">
        <f>(J1903/86400)+25569+(-5/24)</f>
        <v>42733.293032407404</v>
      </c>
      <c r="T1903" s="10">
        <f>(I1903/86400)+25569+(-5/24)</f>
        <v>42753.293032407404</v>
      </c>
    </row>
    <row r="1904" spans="1:20" ht="43.2" hidden="1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>(E1904/D1904)</f>
        <v>1.0115000000000001</v>
      </c>
      <c r="P1904">
        <f>(E1904/L1904)</f>
        <v>103.21428571428571</v>
      </c>
      <c r="Q1904" t="s">
        <v>8322</v>
      </c>
      <c r="R1904" t="s">
        <v>8323</v>
      </c>
      <c r="S1904" s="10">
        <f>(J1904/86400)+25569+(-5/24)</f>
        <v>42037.582905092589</v>
      </c>
      <c r="T1904" s="10">
        <f>(I1904/86400)+25569+(-5/24)</f>
        <v>42067.582905092589</v>
      </c>
    </row>
    <row r="1905" spans="1:20" ht="43.2" hidden="1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>(E1905/D1905)</f>
        <v>1.0114333333333334</v>
      </c>
      <c r="P1905">
        <f>(E1905/L1905)</f>
        <v>123.34552845528455</v>
      </c>
      <c r="Q1905" t="s">
        <v>8333</v>
      </c>
      <c r="R1905" t="s">
        <v>8334</v>
      </c>
      <c r="S1905" s="10">
        <f>(J1905/86400)+25569+(-5/24)</f>
        <v>41789.688472222224</v>
      </c>
      <c r="T1905" s="10">
        <f>(I1905/86400)+25569+(-5/24)</f>
        <v>41819.688472222224</v>
      </c>
    </row>
    <row r="1906" spans="1:20" ht="43.2" hidden="1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>(E1906/D1906)</f>
        <v>1.0114285714285713</v>
      </c>
      <c r="P1906">
        <f>(E1906/L1906)</f>
        <v>51.304347826086953</v>
      </c>
      <c r="Q1906" t="s">
        <v>8319</v>
      </c>
      <c r="R1906" t="s">
        <v>8332</v>
      </c>
      <c r="S1906" s="10">
        <f>(J1906/86400)+25569+(-5/24)</f>
        <v>41451.852268518516</v>
      </c>
      <c r="T1906" s="10">
        <f>(I1906/86400)+25569+(-5/24)</f>
        <v>41481.852268518516</v>
      </c>
    </row>
    <row r="1907" spans="1:20" ht="57.6" hidden="1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>(E1907/D1907)</f>
        <v>1.0113333333333334</v>
      </c>
      <c r="P1907">
        <f>(E1907/L1907)</f>
        <v>131.91304347826087</v>
      </c>
      <c r="Q1907" t="s">
        <v>8322</v>
      </c>
      <c r="R1907" t="s">
        <v>8323</v>
      </c>
      <c r="S1907" s="10">
        <f>(J1907/86400)+25569+(-5/24)</f>
        <v>41862.656342592592</v>
      </c>
      <c r="T1907" s="10">
        <f>(I1907/86400)+25569+(-5/24)</f>
        <v>41876.656342592592</v>
      </c>
    </row>
    <row r="1908" spans="1:20" ht="43.2" hidden="1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>(E1908/D1908)</f>
        <v>1.0111111111111111</v>
      </c>
      <c r="P1908">
        <f>(E1908/L1908)</f>
        <v>267.64705882352939</v>
      </c>
      <c r="Q1908" t="s">
        <v>8322</v>
      </c>
      <c r="R1908" t="s">
        <v>8343</v>
      </c>
      <c r="S1908" s="10">
        <f>(J1908/86400)+25569+(-5/24)</f>
        <v>41771.606458333328</v>
      </c>
      <c r="T1908" s="10">
        <f>(I1908/86400)+25569+(-5/24)</f>
        <v>41801.606458333328</v>
      </c>
    </row>
    <row r="1909" spans="1:20" ht="43.2" hidden="1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>(E1909/D1909)</f>
        <v>1.0109999999999999</v>
      </c>
      <c r="P1909">
        <f>(E1909/L1909)</f>
        <v>168.5</v>
      </c>
      <c r="Q1909" t="s">
        <v>8330</v>
      </c>
      <c r="R1909" t="s">
        <v>8331</v>
      </c>
      <c r="S1909" s="10">
        <f>(J1909/86400)+25569+(-5/24)</f>
        <v>42515.658113425925</v>
      </c>
      <c r="T1909" s="10">
        <f>(I1909/86400)+25569+(-5/24)</f>
        <v>42530.658113425925</v>
      </c>
    </row>
    <row r="1910" spans="1:20" ht="43.2" hidden="1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>(E1910/D1910)</f>
        <v>1.0109999999999999</v>
      </c>
      <c r="P1910">
        <f>(E1910/L1910)</f>
        <v>93.611111111111114</v>
      </c>
      <c r="Q1910" t="s">
        <v>8322</v>
      </c>
      <c r="R1910" t="s">
        <v>8323</v>
      </c>
      <c r="S1910" s="10">
        <f>(J1910/86400)+25569+(-5/24)</f>
        <v>41806.187094907407</v>
      </c>
      <c r="T1910" s="10">
        <f>(I1910/86400)+25569+(-5/24)</f>
        <v>41843.25</v>
      </c>
    </row>
    <row r="1911" spans="1:20" ht="43.2" hidden="1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>(E1911/D1911)</f>
        <v>1.0106666666666666</v>
      </c>
      <c r="P1911">
        <f>(E1911/L1911)</f>
        <v>42.111111111111114</v>
      </c>
      <c r="Q1911" t="s">
        <v>8319</v>
      </c>
      <c r="R1911" t="s">
        <v>8320</v>
      </c>
      <c r="S1911" s="10">
        <f>(J1911/86400)+25569+(-5/24)</f>
        <v>41453.480196759258</v>
      </c>
      <c r="T1911" s="10">
        <f>(I1911/86400)+25569+(-5/24)</f>
        <v>41513.480196759258</v>
      </c>
    </row>
    <row r="1912" spans="1:20" ht="43.2" hidden="1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>(E1912/D1912)</f>
        <v>1.0105</v>
      </c>
      <c r="P1912">
        <f>(E1912/L1912)</f>
        <v>125.78838174273859</v>
      </c>
      <c r="Q1912" t="s">
        <v>8325</v>
      </c>
      <c r="R1912" t="s">
        <v>8337</v>
      </c>
      <c r="S1912" s="10">
        <f>(J1912/86400)+25569+(-5/24)</f>
        <v>41597.967638888884</v>
      </c>
      <c r="T1912" s="10">
        <f>(I1912/86400)+25569+(-5/24)</f>
        <v>41630</v>
      </c>
    </row>
    <row r="1913" spans="1:20" ht="43.2" hidden="1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>(E1913/D1913)</f>
        <v>1.0105</v>
      </c>
      <c r="P1913">
        <f>(E1913/L1913)</f>
        <v>104.98701298701299</v>
      </c>
      <c r="Q1913" t="s">
        <v>8322</v>
      </c>
      <c r="R1913" t="s">
        <v>8323</v>
      </c>
      <c r="S1913" s="10">
        <f>(J1913/86400)+25569+(-5/24)</f>
        <v>42053.524293981478</v>
      </c>
      <c r="T1913" s="10">
        <f>(I1913/86400)+25569+(-5/24)</f>
        <v>42083.49722222222</v>
      </c>
    </row>
    <row r="1914" spans="1:20" ht="43.2" hidden="1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>(E1914/D1914)</f>
        <v>1.0103500000000001</v>
      </c>
      <c r="P1914">
        <f>(E1914/L1914)</f>
        <v>39.91506172839506</v>
      </c>
      <c r="Q1914" t="s">
        <v>8330</v>
      </c>
      <c r="R1914" t="s">
        <v>8331</v>
      </c>
      <c r="S1914" s="10">
        <f>(J1914/86400)+25569+(-5/24)</f>
        <v>41809.176828703705</v>
      </c>
      <c r="T1914" s="10">
        <f>(I1914/86400)+25569+(-5/24)</f>
        <v>41839.176828703705</v>
      </c>
    </row>
    <row r="1915" spans="1:20" ht="43.2" hidden="1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>(E1915/D1915)</f>
        <v>1.0102</v>
      </c>
      <c r="P1915">
        <f>(E1915/L1915)</f>
        <v>41.743801652892564</v>
      </c>
      <c r="Q1915" t="s">
        <v>8315</v>
      </c>
      <c r="R1915" t="s">
        <v>8316</v>
      </c>
      <c r="S1915" s="10">
        <f>(J1915/86400)+25569+(-5/24)</f>
        <v>42303.409155092588</v>
      </c>
      <c r="T1915" s="10">
        <f>(I1915/86400)+25569+(-5/24)</f>
        <v>42333.450821759259</v>
      </c>
    </row>
    <row r="1916" spans="1:20" ht="43.2" hidden="1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>(E1916/D1916)</f>
        <v>1.010154</v>
      </c>
      <c r="P1916">
        <f>(E1916/L1916)</f>
        <v>55.502967032967035</v>
      </c>
      <c r="Q1916" t="s">
        <v>8322</v>
      </c>
      <c r="R1916" t="s">
        <v>8343</v>
      </c>
      <c r="S1916" s="10">
        <f>(J1916/86400)+25569+(-5/24)</f>
        <v>41739.316967592589</v>
      </c>
      <c r="T1916" s="10">
        <f>(I1916/86400)+25569+(-5/24)</f>
        <v>41764.316967592589</v>
      </c>
    </row>
    <row r="1917" spans="1:20" ht="43.2" hidden="1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>(E1917/D1917)</f>
        <v>1.0101333333333333</v>
      </c>
      <c r="P1917">
        <f>(E1917/L1917)</f>
        <v>270.57142857142856</v>
      </c>
      <c r="Q1917" t="s">
        <v>8315</v>
      </c>
      <c r="R1917" t="s">
        <v>8324</v>
      </c>
      <c r="S1917" s="10">
        <f>(J1917/86400)+25569+(-5/24)</f>
        <v>41143.609884259255</v>
      </c>
      <c r="T1917" s="10">
        <f>(I1917/86400)+25569+(-5/24)</f>
        <v>41173.609884259255</v>
      </c>
    </row>
    <row r="1918" spans="1:20" ht="43.2" hidden="1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>(E1918/D1918)</f>
        <v>1.0100533333333332</v>
      </c>
      <c r="P1918">
        <f>(E1918/L1918)</f>
        <v>38.848205128205123</v>
      </c>
      <c r="Q1918" t="s">
        <v>8319</v>
      </c>
      <c r="R1918" t="s">
        <v>8336</v>
      </c>
      <c r="S1918" s="10">
        <f>(J1918/86400)+25569+(-5/24)</f>
        <v>41022.436851851853</v>
      </c>
      <c r="T1918" s="10">
        <f>(I1918/86400)+25569+(-5/24)</f>
        <v>41052.436851851853</v>
      </c>
    </row>
    <row r="1919" spans="1:20" ht="43.2" hidden="1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>(E1919/D1919)</f>
        <v>1.01004125</v>
      </c>
      <c r="P1919">
        <f>(E1919/L1919)</f>
        <v>87.829673913043479</v>
      </c>
      <c r="Q1919" t="s">
        <v>8319</v>
      </c>
      <c r="R1919" t="s">
        <v>8320</v>
      </c>
      <c r="S1919" s="10">
        <f>(J1919/86400)+25569+(-5/24)</f>
        <v>40535.903217592589</v>
      </c>
      <c r="T1919" s="10">
        <f>(I1919/86400)+25569+(-5/24)</f>
        <v>40625.861550925925</v>
      </c>
    </row>
    <row r="1920" spans="1:20" ht="57.6" hidden="1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>(E1920/D1920)</f>
        <v>1.01</v>
      </c>
      <c r="P1920">
        <f>(E1920/L1920)</f>
        <v>194.23076923076923</v>
      </c>
      <c r="Q1920" t="s">
        <v>8325</v>
      </c>
      <c r="R1920" t="s">
        <v>8339</v>
      </c>
      <c r="S1920" s="10">
        <f>(J1920/86400)+25569+(-5/24)</f>
        <v>42333.504872685182</v>
      </c>
      <c r="T1920" s="10">
        <f>(I1920/86400)+25569+(-5/24)</f>
        <v>42363.504872685182</v>
      </c>
    </row>
    <row r="1921" spans="1:20" ht="43.2" hidden="1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>(E1921/D1921)</f>
        <v>1.01</v>
      </c>
      <c r="P1921">
        <f>(E1921/L1921)</f>
        <v>65.161290322580641</v>
      </c>
      <c r="Q1921" t="s">
        <v>8322</v>
      </c>
      <c r="R1921" t="s">
        <v>8323</v>
      </c>
      <c r="S1921" s="10">
        <f>(J1921/86400)+25569+(-5/24)</f>
        <v>42712.026412037034</v>
      </c>
      <c r="T1921" s="10">
        <f>(I1921/86400)+25569+(-5/24)</f>
        <v>42735.499305555553</v>
      </c>
    </row>
    <row r="1922" spans="1:20" ht="28.8" hidden="1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>(E1922/D1922)</f>
        <v>1.01</v>
      </c>
      <c r="P1922">
        <f>(E1922/L1922)</f>
        <v>53.157894736842103</v>
      </c>
      <c r="Q1922" t="s">
        <v>8319</v>
      </c>
      <c r="R1922" t="s">
        <v>8320</v>
      </c>
      <c r="S1922" s="10">
        <f>(J1922/86400)+25569+(-5/24)</f>
        <v>41657.715474537035</v>
      </c>
      <c r="T1922" s="10">
        <f>(I1922/86400)+25569+(-5/24)</f>
        <v>41687.715474537035</v>
      </c>
    </row>
    <row r="1923" spans="1:20" ht="57.6" hidden="1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>(E1923/D1923)</f>
        <v>1.01</v>
      </c>
      <c r="P1923">
        <f>(E1923/L1923)</f>
        <v>33.990384615384613</v>
      </c>
      <c r="Q1923" t="s">
        <v>8322</v>
      </c>
      <c r="R1923" t="s">
        <v>8323</v>
      </c>
      <c r="S1923" s="10">
        <f>(J1923/86400)+25569+(-5/24)</f>
        <v>40478.055590277778</v>
      </c>
      <c r="T1923" s="10">
        <f>(I1923/86400)+25569+(-5/24)</f>
        <v>40567.958333333328</v>
      </c>
    </row>
    <row r="1924" spans="1:20" ht="28.8" hidden="1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>(E1924/D1924)</f>
        <v>1.01</v>
      </c>
      <c r="P1924">
        <f>(E1924/L1924)</f>
        <v>98.536585365853654</v>
      </c>
      <c r="Q1924" t="s">
        <v>8322</v>
      </c>
      <c r="R1924" t="s">
        <v>8323</v>
      </c>
      <c r="S1924" s="10">
        <f>(J1924/86400)+25569+(-5/24)</f>
        <v>41829.579918981479</v>
      </c>
      <c r="T1924" s="10">
        <f>(I1924/86400)+25569+(-5/24)</f>
        <v>41839</v>
      </c>
    </row>
    <row r="1925" spans="1:20" ht="43.2" hidden="1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>(E1925/D1925)</f>
        <v>1.01</v>
      </c>
      <c r="P1925">
        <f>(E1925/L1925)</f>
        <v>66.44736842105263</v>
      </c>
      <c r="Q1925" t="s">
        <v>8322</v>
      </c>
      <c r="R1925" t="s">
        <v>8323</v>
      </c>
      <c r="S1925" s="10">
        <f>(J1925/86400)+25569+(-5/24)</f>
        <v>42512.837465277778</v>
      </c>
      <c r="T1925" s="10">
        <f>(I1925/86400)+25569+(-5/24)</f>
        <v>42542.837465277778</v>
      </c>
    </row>
    <row r="1926" spans="1:20" ht="43.2" hidden="1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>(E1926/D1926)</f>
        <v>1.01</v>
      </c>
      <c r="P1926">
        <f>(E1926/L1926)</f>
        <v>96.19047619047619</v>
      </c>
      <c r="Q1926" t="s">
        <v>8322</v>
      </c>
      <c r="R1926" t="s">
        <v>8323</v>
      </c>
      <c r="S1926" s="10">
        <f>(J1926/86400)+25569+(-5/24)</f>
        <v>41822.209606481476</v>
      </c>
      <c r="T1926" s="10">
        <f>(I1926/86400)+25569+(-5/24)</f>
        <v>41852.209606481476</v>
      </c>
    </row>
    <row r="1927" spans="1:20" ht="57.6" hidden="1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>(E1927/D1927)</f>
        <v>1.01</v>
      </c>
      <c r="P1927">
        <f>(E1927/L1927)</f>
        <v>84.166666666666671</v>
      </c>
      <c r="Q1927" t="s">
        <v>8322</v>
      </c>
      <c r="R1927" t="s">
        <v>8323</v>
      </c>
      <c r="S1927" s="10">
        <f>(J1927/86400)+25569+(-5/24)</f>
        <v>42205.502546296295</v>
      </c>
      <c r="T1927" s="10">
        <f>(I1927/86400)+25569+(-5/24)</f>
        <v>42235.502546296295</v>
      </c>
    </row>
    <row r="1928" spans="1:20" hidden="1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>(E1928/D1928)</f>
        <v>1.01</v>
      </c>
      <c r="P1928">
        <f>(E1928/L1928)</f>
        <v>64.468085106382972</v>
      </c>
      <c r="Q1928" t="s">
        <v>8322</v>
      </c>
      <c r="R1928" t="s">
        <v>8323</v>
      </c>
      <c r="S1928" s="10">
        <f>(J1928/86400)+25569+(-5/24)</f>
        <v>42053.463333333326</v>
      </c>
      <c r="T1928" s="10">
        <f>(I1928/86400)+25569+(-5/24)</f>
        <v>42083.421666666669</v>
      </c>
    </row>
    <row r="1929" spans="1:20" ht="43.2" hidden="1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>(E1929/D1929)</f>
        <v>1.01</v>
      </c>
      <c r="P1929">
        <f>(E1929/L1929)</f>
        <v>51.794871794871796</v>
      </c>
      <c r="Q1929" t="s">
        <v>8322</v>
      </c>
      <c r="R1929" t="s">
        <v>8323</v>
      </c>
      <c r="S1929" s="10">
        <f>(J1929/86400)+25569+(-5/24)</f>
        <v>42541.293182870366</v>
      </c>
      <c r="T1929" s="10">
        <f>(I1929/86400)+25569+(-5/24)</f>
        <v>42571.293182870366</v>
      </c>
    </row>
    <row r="1930" spans="1:20" ht="43.2" hidden="1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>(E1930/D1930)</f>
        <v>1.01</v>
      </c>
      <c r="P1930">
        <f>(E1930/L1930)</f>
        <v>36.071428571428569</v>
      </c>
      <c r="Q1930" t="s">
        <v>8322</v>
      </c>
      <c r="R1930" t="s">
        <v>8323</v>
      </c>
      <c r="S1930" s="10">
        <f>(J1930/86400)+25569+(-5/24)</f>
        <v>42128.419560185182</v>
      </c>
      <c r="T1930" s="10">
        <f>(I1930/86400)+25569+(-5/24)</f>
        <v>42158.419560185182</v>
      </c>
    </row>
    <row r="1931" spans="1:20" ht="43.2" hidden="1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>(E1931/D1931)</f>
        <v>1.0095190476190474</v>
      </c>
      <c r="P1931">
        <f>(E1931/L1931)</f>
        <v>78.518148148148143</v>
      </c>
      <c r="Q1931" t="s">
        <v>8322</v>
      </c>
      <c r="R1931" t="s">
        <v>8323</v>
      </c>
      <c r="S1931" s="10">
        <f>(J1931/86400)+25569+(-5/24)</f>
        <v>42497.067372685182</v>
      </c>
      <c r="T1931" s="10">
        <f>(I1931/86400)+25569+(-5/24)</f>
        <v>42535.696527777771</v>
      </c>
    </row>
    <row r="1932" spans="1:20" ht="28.8" hidden="1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>(E1932/D1932)</f>
        <v>1.0093333333333334</v>
      </c>
      <c r="P1932">
        <f>(E1932/L1932)</f>
        <v>147.70731707317074</v>
      </c>
      <c r="Q1932" t="s">
        <v>8325</v>
      </c>
      <c r="R1932" t="s">
        <v>8339</v>
      </c>
      <c r="S1932" s="10">
        <f>(J1932/86400)+25569+(-5/24)</f>
        <v>41807.818148148144</v>
      </c>
      <c r="T1932" s="10">
        <f>(I1932/86400)+25569+(-5/24)</f>
        <v>41833.374305555553</v>
      </c>
    </row>
    <row r="1933" spans="1:20" hidden="1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>(E1933/D1933)</f>
        <v>1.009304</v>
      </c>
      <c r="P1933">
        <f>(E1933/L1933)</f>
        <v>109.70695652173914</v>
      </c>
      <c r="Q1933" t="s">
        <v>8319</v>
      </c>
      <c r="R1933" t="s">
        <v>8320</v>
      </c>
      <c r="S1933" s="10">
        <f>(J1933/86400)+25569+(-5/24)</f>
        <v>41523.848587962959</v>
      </c>
      <c r="T1933" s="10">
        <f>(I1933/86400)+25569+(-5/24)</f>
        <v>41553.848587962959</v>
      </c>
    </row>
    <row r="1934" spans="1:20" ht="28.8" hidden="1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>(E1934/D1934)</f>
        <v>1.00925</v>
      </c>
      <c r="P1934">
        <f>(E1934/L1934)</f>
        <v>45.875</v>
      </c>
      <c r="Q1934" t="s">
        <v>8319</v>
      </c>
      <c r="R1934" t="s">
        <v>8320</v>
      </c>
      <c r="S1934" s="10">
        <f>(J1934/86400)+25569+(-5/24)</f>
        <v>41774.528726851851</v>
      </c>
      <c r="T1934" s="10">
        <f>(I1934/86400)+25569+(-5/24)</f>
        <v>41807.528726851851</v>
      </c>
    </row>
    <row r="1935" spans="1:20" ht="43.2" hidden="1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>(E1935/D1935)</f>
        <v>1.0092000000000001</v>
      </c>
      <c r="P1935">
        <f>(E1935/L1935)</f>
        <v>162.7741935483871</v>
      </c>
      <c r="Q1935" t="s">
        <v>8322</v>
      </c>
      <c r="R1935" t="s">
        <v>8343</v>
      </c>
      <c r="S1935" s="10">
        <f>(J1935/86400)+25569+(-5/24)</f>
        <v>42101.375740740739</v>
      </c>
      <c r="T1935" s="10">
        <f>(I1935/86400)+25569+(-5/24)</f>
        <v>42131.375740740739</v>
      </c>
    </row>
    <row r="1936" spans="1:20" ht="43.2" hidden="1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>(E1936/D1936)</f>
        <v>1.0090416666666666</v>
      </c>
      <c r="P1936">
        <f>(E1936/L1936)</f>
        <v>526.45652173913038</v>
      </c>
      <c r="Q1936" t="s">
        <v>8319</v>
      </c>
      <c r="R1936" t="s">
        <v>8336</v>
      </c>
      <c r="S1936" s="10">
        <f>(J1936/86400)+25569+(-5/24)</f>
        <v>41136.569479166668</v>
      </c>
      <c r="T1936" s="10">
        <f>(I1936/86400)+25569+(-5/24)</f>
        <v>41184.569479166668</v>
      </c>
    </row>
    <row r="1937" spans="1:20" ht="43.2" hidden="1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>(E1937/D1937)</f>
        <v>1.009027027027027</v>
      </c>
      <c r="P1937">
        <f>(E1937/L1937)</f>
        <v>90.616504854368927</v>
      </c>
      <c r="Q1937" t="s">
        <v>8325</v>
      </c>
      <c r="R1937" t="s">
        <v>8337</v>
      </c>
      <c r="S1937" s="10">
        <f>(J1937/86400)+25569+(-5/24)</f>
        <v>40763.508923611109</v>
      </c>
      <c r="T1937" s="10">
        <f>(I1937/86400)+25569+(-5/24)</f>
        <v>40793.916666666664</v>
      </c>
    </row>
    <row r="1938" spans="1:20" ht="43.2" hidden="1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>(E1938/D1938)</f>
        <v>1.008955223880597</v>
      </c>
      <c r="P1938">
        <f>(E1938/L1938)</f>
        <v>41.728395061728392</v>
      </c>
      <c r="Q1938" t="s">
        <v>8319</v>
      </c>
      <c r="R1938" t="s">
        <v>8336</v>
      </c>
      <c r="S1938" s="10">
        <f>(J1938/86400)+25569+(-5/24)</f>
        <v>41067.740879629629</v>
      </c>
      <c r="T1938" s="10">
        <f>(I1938/86400)+25569+(-5/24)</f>
        <v>41100.783333333333</v>
      </c>
    </row>
    <row r="1939" spans="1:20" ht="43.2" hidden="1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>(E1939/D1939)</f>
        <v>1.0088571428571429</v>
      </c>
      <c r="P1939">
        <f>(E1939/L1939)</f>
        <v>90.538461538461533</v>
      </c>
      <c r="Q1939" t="s">
        <v>8322</v>
      </c>
      <c r="R1939" t="s">
        <v>8343</v>
      </c>
      <c r="S1939" s="10">
        <f>(J1939/86400)+25569+(-5/24)</f>
        <v>42553.375092592592</v>
      </c>
      <c r="T1939" s="10">
        <f>(I1939/86400)+25569+(-5/24)</f>
        <v>42611.499999999993</v>
      </c>
    </row>
    <row r="1940" spans="1:20" ht="57.6" hidden="1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>(E1940/D1940)</f>
        <v>1.0088571428571429</v>
      </c>
      <c r="P1940">
        <f>(E1940/L1940)</f>
        <v>46.768211920529801</v>
      </c>
      <c r="Q1940" t="s">
        <v>8322</v>
      </c>
      <c r="R1940" t="s">
        <v>8323</v>
      </c>
      <c r="S1940" s="10">
        <f>(J1940/86400)+25569+(-5/24)</f>
        <v>40883.740983796291</v>
      </c>
      <c r="T1940" s="10">
        <f>(I1940/86400)+25569+(-5/24)</f>
        <v>40939.5</v>
      </c>
    </row>
    <row r="1941" spans="1:20" ht="43.2" hidden="1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>(E1941/D1941)</f>
        <v>1.00880375</v>
      </c>
      <c r="P1941">
        <f>(E1941/L1941)</f>
        <v>116.96275362318841</v>
      </c>
      <c r="Q1941" t="s">
        <v>8319</v>
      </c>
      <c r="R1941" t="s">
        <v>8336</v>
      </c>
      <c r="S1941" s="10">
        <f>(J1941/86400)+25569+(-5/24)</f>
        <v>41591.756203703699</v>
      </c>
      <c r="T1941" s="10">
        <f>(I1941/86400)+25569+(-5/24)</f>
        <v>41640.756203703699</v>
      </c>
    </row>
    <row r="1942" spans="1:20" ht="43.2" hidden="1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>(E1942/D1942)</f>
        <v>1.0087999999999999</v>
      </c>
      <c r="P1942">
        <f>(E1942/L1942)</f>
        <v>162.70967741935485</v>
      </c>
      <c r="Q1942" t="s">
        <v>8322</v>
      </c>
      <c r="R1942" t="s">
        <v>8335</v>
      </c>
      <c r="S1942" s="10">
        <f>(J1942/86400)+25569+(-5/24)</f>
        <v>42564.745474537034</v>
      </c>
      <c r="T1942" s="10">
        <f>(I1942/86400)+25569+(-5/24)</f>
        <v>42609.745474537034</v>
      </c>
    </row>
    <row r="1943" spans="1:20" ht="43.2" hidden="1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>(E1943/D1943)</f>
        <v>1.00875</v>
      </c>
      <c r="P1943">
        <f>(E1943/L1943)</f>
        <v>72.053571428571431</v>
      </c>
      <c r="Q1943" t="s">
        <v>8322</v>
      </c>
      <c r="R1943" t="s">
        <v>8323</v>
      </c>
      <c r="S1943" s="10">
        <f>(J1943/86400)+25569+(-5/24)</f>
        <v>41752.626238425924</v>
      </c>
      <c r="T1943" s="10">
        <f>(I1943/86400)+25569+(-5/24)</f>
        <v>41782.626238425924</v>
      </c>
    </row>
    <row r="1944" spans="1:20" ht="43.2" hidden="1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>(E1944/D1944)</f>
        <v>1.0086153846153847</v>
      </c>
      <c r="P1944">
        <f>(E1944/L1944)</f>
        <v>211.48387096774192</v>
      </c>
      <c r="Q1944" t="s">
        <v>8330</v>
      </c>
      <c r="R1944" t="s">
        <v>8331</v>
      </c>
      <c r="S1944" s="10">
        <f>(J1944/86400)+25569+(-5/24)</f>
        <v>42138.298043981478</v>
      </c>
      <c r="T1944" s="10">
        <f>(I1944/86400)+25569+(-5/24)</f>
        <v>42168.298043981478</v>
      </c>
    </row>
    <row r="1945" spans="1:20" ht="43.2" hidden="1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>(E1945/D1945)</f>
        <v>1.0085714285714287</v>
      </c>
      <c r="P1945">
        <f>(E1945/L1945)</f>
        <v>88.25</v>
      </c>
      <c r="Q1945" t="s">
        <v>8322</v>
      </c>
      <c r="R1945" t="s">
        <v>8323</v>
      </c>
      <c r="S1945" s="10">
        <f>(J1945/86400)+25569+(-5/24)</f>
        <v>41820.419756944444</v>
      </c>
      <c r="T1945" s="10">
        <f>(I1945/86400)+25569+(-5/24)</f>
        <v>41840.957638888889</v>
      </c>
    </row>
    <row r="1946" spans="1:20" ht="43.2" hidden="1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>(E1946/D1946)</f>
        <v>1.0085533333333332</v>
      </c>
      <c r="P1946">
        <f>(E1946/L1946)</f>
        <v>63.03458333333333</v>
      </c>
      <c r="Q1946" t="s">
        <v>8319</v>
      </c>
      <c r="R1946" t="s">
        <v>8320</v>
      </c>
      <c r="S1946" s="10">
        <f>(J1946/86400)+25569+(-5/24)</f>
        <v>40977.916712962957</v>
      </c>
      <c r="T1946" s="10">
        <f>(I1946/86400)+25569+(-5/24)</f>
        <v>41037.875046296293</v>
      </c>
    </row>
    <row r="1947" spans="1:20" ht="57.6" hidden="1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>(E1947/D1947)</f>
        <v>1.0085</v>
      </c>
      <c r="P1947">
        <f>(E1947/L1947)</f>
        <v>63.829113924050631</v>
      </c>
      <c r="Q1947" t="s">
        <v>8322</v>
      </c>
      <c r="R1947" t="s">
        <v>8323</v>
      </c>
      <c r="S1947" s="10">
        <f>(J1947/86400)+25569+(-5/24)</f>
        <v>42752.997291666667</v>
      </c>
      <c r="T1947" s="10">
        <f>(I1947/86400)+25569+(-5/24)</f>
        <v>42783.461805555555</v>
      </c>
    </row>
    <row r="1948" spans="1:20" ht="57.6" hidden="1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>(E1948/D1948)</f>
        <v>1.0084615384615385</v>
      </c>
      <c r="P1948">
        <f>(E1948/L1948)</f>
        <v>43.7</v>
      </c>
      <c r="Q1948" t="s">
        <v>8319</v>
      </c>
      <c r="R1948" t="s">
        <v>8341</v>
      </c>
      <c r="S1948" s="10">
        <f>(J1948/86400)+25569+(-5/24)</f>
        <v>42228.425995370366</v>
      </c>
      <c r="T1948" s="10">
        <f>(I1948/86400)+25569+(-5/24)</f>
        <v>42284.957638888889</v>
      </c>
    </row>
    <row r="1949" spans="1:20" ht="43.2" hidden="1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>(E1949/D1949)</f>
        <v>1.0084571428571429</v>
      </c>
      <c r="P1949">
        <f>(E1949/L1949)</f>
        <v>271.50769230769231</v>
      </c>
      <c r="Q1949" t="s">
        <v>8333</v>
      </c>
      <c r="R1949" t="s">
        <v>8334</v>
      </c>
      <c r="S1949" s="10">
        <f>(J1949/86400)+25569+(-5/24)</f>
        <v>42769.993148148147</v>
      </c>
      <c r="T1949" s="10">
        <f>(I1949/86400)+25569+(-5/24)</f>
        <v>42804.993148148147</v>
      </c>
    </row>
    <row r="1950" spans="1:20" ht="28.8" hidden="1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>(E1950/D1950)</f>
        <v>1.0084</v>
      </c>
      <c r="P1950">
        <f>(E1950/L1950)</f>
        <v>256.37288135593218</v>
      </c>
      <c r="Q1950" t="s">
        <v>8322</v>
      </c>
      <c r="R1950" t="s">
        <v>8323</v>
      </c>
      <c r="S1950" s="10">
        <f>(J1950/86400)+25569+(-5/24)</f>
        <v>42772.625046296293</v>
      </c>
      <c r="T1950" s="10">
        <f>(I1950/86400)+25569+(-5/24)</f>
        <v>42806.666666666664</v>
      </c>
    </row>
    <row r="1951" spans="1:20" ht="57.6" hidden="1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>(E1951/D1951)</f>
        <v>1.00824</v>
      </c>
      <c r="P1951">
        <f>(E1951/L1951)</f>
        <v>1008.24</v>
      </c>
      <c r="Q1951" t="s">
        <v>8322</v>
      </c>
      <c r="R1951" t="s">
        <v>8323</v>
      </c>
      <c r="S1951" s="10">
        <f>(J1951/86400)+25569+(-5/24)</f>
        <v>42116.502418981479</v>
      </c>
      <c r="T1951" s="10">
        <f>(I1951/86400)+25569+(-5/24)</f>
        <v>42146.502418981479</v>
      </c>
    </row>
    <row r="1952" spans="1:20" ht="43.2" hidden="1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>(E1952/D1952)</f>
        <v>1.0082</v>
      </c>
      <c r="P1952">
        <f>(E1952/L1952)</f>
        <v>88.438596491228068</v>
      </c>
      <c r="Q1952" t="s">
        <v>8319</v>
      </c>
      <c r="R1952" t="s">
        <v>8341</v>
      </c>
      <c r="S1952" s="10">
        <f>(J1952/86400)+25569+(-5/24)</f>
        <v>41068.3121412037</v>
      </c>
      <c r="T1952" s="10">
        <f>(I1952/86400)+25569+(-5/24)</f>
        <v>41098.3121412037</v>
      </c>
    </row>
    <row r="1953" spans="1:20" ht="43.2" hidden="1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>(E1953/D1953)</f>
        <v>1.0080333333333333</v>
      </c>
      <c r="P1953">
        <f>(E1953/L1953)</f>
        <v>95.699367088607602</v>
      </c>
      <c r="Q1953" t="s">
        <v>8325</v>
      </c>
      <c r="R1953" t="s">
        <v>8337</v>
      </c>
      <c r="S1953" s="10">
        <f>(J1953/86400)+25569+(-5/24)</f>
        <v>41589.468553240738</v>
      </c>
      <c r="T1953" s="10">
        <f>(I1953/86400)+25569+(-5/24)</f>
        <v>41619.468553240738</v>
      </c>
    </row>
    <row r="1954" spans="1:20" ht="43.2" hidden="1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>(E1954/D1954)</f>
        <v>1.008</v>
      </c>
      <c r="P1954">
        <f>(E1954/L1954)</f>
        <v>35.492957746478872</v>
      </c>
      <c r="Q1954" t="s">
        <v>8322</v>
      </c>
      <c r="R1954" t="s">
        <v>8323</v>
      </c>
      <c r="S1954" s="10">
        <f>(J1954/86400)+25569+(-5/24)</f>
        <v>42143.833518518521</v>
      </c>
      <c r="T1954" s="10">
        <f>(I1954/86400)+25569+(-5/24)</f>
        <v>42173.833518518521</v>
      </c>
    </row>
    <row r="1955" spans="1:20" ht="43.2" hidden="1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>(E1955/D1955)</f>
        <v>1.008</v>
      </c>
      <c r="P1955">
        <f>(E1955/L1955)</f>
        <v>63</v>
      </c>
      <c r="Q1955" t="s">
        <v>8322</v>
      </c>
      <c r="R1955" t="s">
        <v>8323</v>
      </c>
      <c r="S1955" s="10">
        <f>(J1955/86400)+25569+(-5/24)</f>
        <v>41897.393703703703</v>
      </c>
      <c r="T1955" s="10">
        <f>(I1955/86400)+25569+(-5/24)</f>
        <v>41927.393703703703</v>
      </c>
    </row>
    <row r="1956" spans="1:20" ht="57.6" hidden="1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>(E1956/D1956)</f>
        <v>1.008</v>
      </c>
      <c r="P1956">
        <f>(E1956/L1956)</f>
        <v>114.54545454545455</v>
      </c>
      <c r="Q1956" t="s">
        <v>8322</v>
      </c>
      <c r="R1956" t="s">
        <v>8323</v>
      </c>
      <c r="S1956" s="10">
        <f>(J1956/86400)+25569+(-5/24)</f>
        <v>41927.727824074071</v>
      </c>
      <c r="T1956" s="10">
        <f>(I1956/86400)+25569+(-5/24)</f>
        <v>41948.769490740735</v>
      </c>
    </row>
    <row r="1957" spans="1:20" ht="28.8" hidden="1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>(E1957/D1957)</f>
        <v>1.0079166666666666</v>
      </c>
      <c r="P1957">
        <f>(E1957/L1957)</f>
        <v>60.475000000000001</v>
      </c>
      <c r="Q1957" t="s">
        <v>8322</v>
      </c>
      <c r="R1957" t="s">
        <v>8323</v>
      </c>
      <c r="S1957" s="10">
        <f>(J1957/86400)+25569+(-5/24)</f>
        <v>42068.68005787037</v>
      </c>
      <c r="T1957" s="10">
        <f>(I1957/86400)+25569+(-5/24)</f>
        <v>42098.638391203705</v>
      </c>
    </row>
    <row r="1958" spans="1:20" ht="43.2" hidden="1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>(E1958/D1958)</f>
        <v>1.0078823529411765</v>
      </c>
      <c r="P1958">
        <f>(E1958/L1958)</f>
        <v>125.98529411764706</v>
      </c>
      <c r="Q1958" t="s">
        <v>8333</v>
      </c>
      <c r="R1958" t="s">
        <v>8334</v>
      </c>
      <c r="S1958" s="10">
        <f>(J1958/86400)+25569+(-5/24)</f>
        <v>42703.978784722225</v>
      </c>
      <c r="T1958" s="10">
        <f>(I1958/86400)+25569+(-5/24)</f>
        <v>42737.970138888886</v>
      </c>
    </row>
    <row r="1959" spans="1:20" ht="28.8" hidden="1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>(E1959/D1959)</f>
        <v>1.0078754285714286</v>
      </c>
      <c r="P1959">
        <f>(E1959/L1959)</f>
        <v>131.13620817843866</v>
      </c>
      <c r="Q1959" t="s">
        <v>8322</v>
      </c>
      <c r="R1959" t="s">
        <v>8323</v>
      </c>
      <c r="S1959" s="10">
        <f>(J1959/86400)+25569+(-5/24)</f>
        <v>42252.266018518516</v>
      </c>
      <c r="T1959" s="10">
        <f>(I1959/86400)+25569+(-5/24)</f>
        <v>42275.957638888889</v>
      </c>
    </row>
    <row r="1960" spans="1:20" ht="43.2" hidden="1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>(E1960/D1960)</f>
        <v>1.0075000000000001</v>
      </c>
      <c r="P1960">
        <f>(E1960/L1960)</f>
        <v>100.75</v>
      </c>
      <c r="Q1960" t="s">
        <v>8319</v>
      </c>
      <c r="R1960" t="s">
        <v>8327</v>
      </c>
      <c r="S1960" s="10">
        <f>(J1960/86400)+25569+(-5/24)</f>
        <v>40625.692361111105</v>
      </c>
      <c r="T1960" s="10">
        <f>(I1960/86400)+25569+(-5/24)</f>
        <v>40659.082638888889</v>
      </c>
    </row>
    <row r="1961" spans="1:20" ht="43.2" hidden="1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>(E1961/D1961)</f>
        <v>1.0075000000000001</v>
      </c>
      <c r="P1961">
        <f>(E1961/L1961)</f>
        <v>91.590909090909093</v>
      </c>
      <c r="Q1961" t="s">
        <v>8319</v>
      </c>
      <c r="R1961" t="s">
        <v>8336</v>
      </c>
      <c r="S1961" s="10">
        <f>(J1961/86400)+25569+(-5/24)</f>
        <v>41106.921817129631</v>
      </c>
      <c r="T1961" s="10">
        <f>(I1961/86400)+25569+(-5/24)</f>
        <v>41136.921817129631</v>
      </c>
    </row>
    <row r="1962" spans="1:20" ht="43.2" hidden="1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>(E1962/D1962)</f>
        <v>1.0075000000000001</v>
      </c>
      <c r="P1962">
        <f>(E1962/L1962)</f>
        <v>95.952380952380949</v>
      </c>
      <c r="Q1962" t="s">
        <v>8322</v>
      </c>
      <c r="R1962" t="s">
        <v>8323</v>
      </c>
      <c r="S1962" s="10">
        <f>(J1962/86400)+25569+(-5/24)</f>
        <v>42227.615879629629</v>
      </c>
      <c r="T1962" s="10">
        <f>(I1962/86400)+25569+(-5/24)</f>
        <v>42253.365972222215</v>
      </c>
    </row>
    <row r="1963" spans="1:20" ht="43.2" hidden="1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>(E1963/D1963)</f>
        <v>1.0075000000000001</v>
      </c>
      <c r="P1963">
        <f>(E1963/L1963)</f>
        <v>310</v>
      </c>
      <c r="Q1963" t="s">
        <v>8322</v>
      </c>
      <c r="R1963" t="s">
        <v>8323</v>
      </c>
      <c r="S1963" s="10">
        <f>(J1963/86400)+25569+(-5/24)</f>
        <v>42102.657974537033</v>
      </c>
      <c r="T1963" s="10">
        <f>(I1963/86400)+25569+(-5/24)</f>
        <v>42133.657974537033</v>
      </c>
    </row>
    <row r="1964" spans="1:20" ht="43.2" hidden="1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>(E1964/D1964)</f>
        <v>1.0075000000000001</v>
      </c>
      <c r="P1964">
        <f>(E1964/L1964)</f>
        <v>61.060606060606062</v>
      </c>
      <c r="Q1964" t="s">
        <v>8322</v>
      </c>
      <c r="R1964" t="s">
        <v>8323</v>
      </c>
      <c r="S1964" s="10">
        <f>(J1964/86400)+25569+(-5/24)</f>
        <v>42632.139976851853</v>
      </c>
      <c r="T1964" s="10">
        <f>(I1964/86400)+25569+(-5/24)</f>
        <v>42662.996527777774</v>
      </c>
    </row>
    <row r="1965" spans="1:20" ht="43.2" hidden="1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>(E1965/D1965)</f>
        <v>1.0074285714285713</v>
      </c>
      <c r="P1965">
        <f>(E1965/L1965)</f>
        <v>76.652173913043484</v>
      </c>
      <c r="Q1965" t="s">
        <v>8322</v>
      </c>
      <c r="R1965" t="s">
        <v>8323</v>
      </c>
      <c r="S1965" s="10">
        <f>(J1965/86400)+25569+(-5/24)</f>
        <v>42559.222870370366</v>
      </c>
      <c r="T1965" s="10">
        <f>(I1965/86400)+25569+(-5/24)</f>
        <v>42583.749305555553</v>
      </c>
    </row>
    <row r="1966" spans="1:20" ht="57.6" hidden="1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>(E1966/D1966)</f>
        <v>1.0073333333333334</v>
      </c>
      <c r="P1966">
        <f>(E1966/L1966)</f>
        <v>215.85714285714286</v>
      </c>
      <c r="Q1966" t="s">
        <v>8325</v>
      </c>
      <c r="R1966" t="s">
        <v>8337</v>
      </c>
      <c r="S1966" s="10">
        <f>(J1966/86400)+25569+(-5/24)</f>
        <v>40924.44253472222</v>
      </c>
      <c r="T1966" s="10">
        <f>(I1966/86400)+25569+(-5/24)</f>
        <v>40954.44253472222</v>
      </c>
    </row>
    <row r="1967" spans="1:20" ht="43.2" hidden="1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>(E1967/D1967)</f>
        <v>1.007161125319693</v>
      </c>
      <c r="P1967">
        <f>(E1967/L1967)</f>
        <v>53.945205479452056</v>
      </c>
      <c r="Q1967" t="s">
        <v>8322</v>
      </c>
      <c r="R1967" t="s">
        <v>8335</v>
      </c>
      <c r="S1967" s="10">
        <f>(J1967/86400)+25569+(-5/24)</f>
        <v>41780.536921296291</v>
      </c>
      <c r="T1967" s="10">
        <f>(I1967/86400)+25569+(-5/24)</f>
        <v>41810.709027777775</v>
      </c>
    </row>
    <row r="1968" spans="1:20" ht="43.2" hidden="1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>(E1968/D1968)</f>
        <v>1.0071428571428571</v>
      </c>
      <c r="P1968">
        <f>(E1968/L1968)</f>
        <v>103.17073170731707</v>
      </c>
      <c r="Q1968" t="s">
        <v>8322</v>
      </c>
      <c r="R1968" t="s">
        <v>8335</v>
      </c>
      <c r="S1968" s="10">
        <f>(J1968/86400)+25569+(-5/24)</f>
        <v>42163.09</v>
      </c>
      <c r="T1968" s="10">
        <f>(I1968/86400)+25569+(-5/24)</f>
        <v>42205.708333333336</v>
      </c>
    </row>
    <row r="1969" spans="1:20" ht="57.6" hidden="1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>(E1969/D1969)</f>
        <v>1.0071428571428571</v>
      </c>
      <c r="P1969">
        <f>(E1969/L1969)</f>
        <v>33.571428571428569</v>
      </c>
      <c r="Q1969" t="s">
        <v>8322</v>
      </c>
      <c r="R1969" t="s">
        <v>8323</v>
      </c>
      <c r="S1969" s="10">
        <f>(J1969/86400)+25569+(-5/24)</f>
        <v>41821.490266203698</v>
      </c>
      <c r="T1969" s="10">
        <f>(I1969/86400)+25569+(-5/24)</f>
        <v>41851.490266203698</v>
      </c>
    </row>
    <row r="1970" spans="1:20" ht="43.2" hidden="1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>(E1970/D1970)</f>
        <v>1.0071379999999999</v>
      </c>
      <c r="P1970">
        <f>(E1970/L1970)</f>
        <v>25.692295918367346</v>
      </c>
      <c r="Q1970" t="s">
        <v>8322</v>
      </c>
      <c r="R1970" t="s">
        <v>8323</v>
      </c>
      <c r="S1970" s="10">
        <f>(J1970/86400)+25569+(-5/24)</f>
        <v>41827.701608796291</v>
      </c>
      <c r="T1970" s="10">
        <f>(I1970/86400)+25569+(-5/24)</f>
        <v>41857.688888888886</v>
      </c>
    </row>
    <row r="1971" spans="1:20" ht="43.2" hidden="1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>(E1971/D1971)</f>
        <v>1.0070033333333335</v>
      </c>
      <c r="P1971">
        <f>(E1971/L1971)</f>
        <v>53.469203539823013</v>
      </c>
      <c r="Q1971" t="s">
        <v>8319</v>
      </c>
      <c r="R1971" t="s">
        <v>8336</v>
      </c>
      <c r="S1971" s="10">
        <f>(J1971/86400)+25569+(-5/24)</f>
        <v>40502.607534722221</v>
      </c>
      <c r="T1971" s="10">
        <f>(I1971/86400)+25569+(-5/24)</f>
        <v>40543.999305555553</v>
      </c>
    </row>
    <row r="1972" spans="1:20" ht="43.2" hidden="1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>(E1972/D1972)</f>
        <v>1.0069999999999999</v>
      </c>
      <c r="P1972">
        <f>(E1972/L1972)</f>
        <v>115.08571428571429</v>
      </c>
      <c r="Q1972" t="s">
        <v>8319</v>
      </c>
      <c r="R1972" t="s">
        <v>8336</v>
      </c>
      <c r="S1972" s="10">
        <f>(J1972/86400)+25569+(-5/24)</f>
        <v>40860.462175925924</v>
      </c>
      <c r="T1972" s="10">
        <f>(I1972/86400)+25569+(-5/24)</f>
        <v>40890.999305555553</v>
      </c>
    </row>
    <row r="1973" spans="1:20" ht="43.2" hidden="1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>(E1973/D1973)</f>
        <v>1.0069333333333335</v>
      </c>
      <c r="P1973">
        <f>(E1973/L1973)</f>
        <v>137.30909090909091</v>
      </c>
      <c r="Q1973" t="s">
        <v>8319</v>
      </c>
      <c r="R1973" t="s">
        <v>8320</v>
      </c>
      <c r="S1973" s="10">
        <f>(J1973/86400)+25569+(-5/24)</f>
        <v>40746.804548611108</v>
      </c>
      <c r="T1973" s="10">
        <f>(I1973/86400)+25569+(-5/24)</f>
        <v>40756.083333333328</v>
      </c>
    </row>
    <row r="1974" spans="1:20" ht="28.8" hidden="1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>(E1974/D1974)</f>
        <v>1.0067894736842105</v>
      </c>
      <c r="P1974">
        <f>(E1974/L1974)</f>
        <v>135.66666666666666</v>
      </c>
      <c r="Q1974" t="s">
        <v>8330</v>
      </c>
      <c r="R1974" t="s">
        <v>8331</v>
      </c>
      <c r="S1974" s="10">
        <f>(J1974/86400)+25569+(-5/24)</f>
        <v>42052.420370370368</v>
      </c>
      <c r="T1974" s="10">
        <f>(I1974/86400)+25569+(-5/24)</f>
        <v>42082.378703703704</v>
      </c>
    </row>
    <row r="1975" spans="1:20" ht="28.8" hidden="1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>(E1975/D1975)</f>
        <v>1.0067349999999999</v>
      </c>
      <c r="P1975">
        <f>(E1975/L1975)</f>
        <v>26.148961038961041</v>
      </c>
      <c r="Q1975" t="s">
        <v>8319</v>
      </c>
      <c r="R1975" t="s">
        <v>8327</v>
      </c>
      <c r="S1975" s="10">
        <f>(J1975/86400)+25569+(-5/24)</f>
        <v>42553.335810185185</v>
      </c>
      <c r="T1975" s="10">
        <f>(I1975/86400)+25569+(-5/24)</f>
        <v>42583.335810185185</v>
      </c>
    </row>
    <row r="1976" spans="1:20" ht="43.2" hidden="1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>(E1976/D1976)</f>
        <v>1.0066666666666666</v>
      </c>
      <c r="P1976">
        <f>(E1976/L1976)</f>
        <v>41.944444444444443</v>
      </c>
      <c r="Q1976" t="s">
        <v>8325</v>
      </c>
      <c r="R1976" t="s">
        <v>8339</v>
      </c>
      <c r="S1976" s="10">
        <f>(J1976/86400)+25569+(-5/24)</f>
        <v>41917.523402777777</v>
      </c>
      <c r="T1976" s="10">
        <f>(I1976/86400)+25569+(-5/24)</f>
        <v>41947.565069444441</v>
      </c>
    </row>
    <row r="1977" spans="1:20" ht="43.2" hidden="1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>(E1977/D1977)</f>
        <v>1.0066666666666666</v>
      </c>
      <c r="P1977">
        <f>(E1977/L1977)</f>
        <v>64.714285714285708</v>
      </c>
      <c r="Q1977" t="s">
        <v>8319</v>
      </c>
      <c r="R1977" t="s">
        <v>8327</v>
      </c>
      <c r="S1977" s="10">
        <f>(J1977/86400)+25569+(-5/24)</f>
        <v>41572.284641203703</v>
      </c>
      <c r="T1977" s="10">
        <f>(I1977/86400)+25569+(-5/24)</f>
        <v>41602.326307870368</v>
      </c>
    </row>
    <row r="1978" spans="1:20" ht="43.2" hidden="1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>(E1978/D1978)</f>
        <v>1.0066666666666666</v>
      </c>
      <c r="P1978">
        <f>(E1978/L1978)</f>
        <v>35.952380952380949</v>
      </c>
      <c r="Q1978" t="s">
        <v>8322</v>
      </c>
      <c r="R1978" t="s">
        <v>8323</v>
      </c>
      <c r="S1978" s="10">
        <f>(J1978/86400)+25569+(-5/24)</f>
        <v>42233.555497685178</v>
      </c>
      <c r="T1978" s="10">
        <f>(I1978/86400)+25569+(-5/24)</f>
        <v>42258.555497685178</v>
      </c>
    </row>
    <row r="1979" spans="1:20" ht="28.8" hidden="1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>(E1979/D1979)</f>
        <v>1.0066666666666666</v>
      </c>
      <c r="P1979">
        <f>(E1979/L1979)</f>
        <v>75.5</v>
      </c>
      <c r="Q1979" t="s">
        <v>8322</v>
      </c>
      <c r="R1979" t="s">
        <v>8323</v>
      </c>
      <c r="S1979" s="10">
        <f>(J1979/86400)+25569+(-5/24)</f>
        <v>41775.650231481479</v>
      </c>
      <c r="T1979" s="10">
        <f>(I1979/86400)+25569+(-5/24)</f>
        <v>41821.957638888889</v>
      </c>
    </row>
    <row r="1980" spans="1:20" ht="43.2" hidden="1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>(E1980/D1980)</f>
        <v>1.0066250000000001</v>
      </c>
      <c r="P1980">
        <f>(E1980/L1980)</f>
        <v>83.885416666666671</v>
      </c>
      <c r="Q1980" t="s">
        <v>8319</v>
      </c>
      <c r="R1980" t="s">
        <v>8320</v>
      </c>
      <c r="S1980" s="10">
        <f>(J1980/86400)+25569+(-5/24)</f>
        <v>40555.117604166662</v>
      </c>
      <c r="T1980" s="10">
        <f>(I1980/86400)+25569+(-5/24)</f>
        <v>40605.117604166662</v>
      </c>
    </row>
    <row r="1981" spans="1:20" ht="43.2" hidden="1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>(E1981/D1981)</f>
        <v>1.0065</v>
      </c>
      <c r="P1981">
        <f>(E1981/L1981)</f>
        <v>145.86956521739131</v>
      </c>
      <c r="Q1981" t="s">
        <v>8322</v>
      </c>
      <c r="R1981" t="s">
        <v>8323</v>
      </c>
      <c r="S1981" s="10">
        <f>(J1981/86400)+25569+(-5/24)</f>
        <v>42626.541979166665</v>
      </c>
      <c r="T1981" s="10">
        <f>(I1981/86400)+25569+(-5/24)</f>
        <v>42656.541979166665</v>
      </c>
    </row>
    <row r="1982" spans="1:20" ht="43.2" hidden="1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>(E1982/D1982)</f>
        <v>1.00644</v>
      </c>
      <c r="P1982">
        <f>(E1982/L1982)</f>
        <v>25.161000000000001</v>
      </c>
      <c r="Q1982" t="s">
        <v>8322</v>
      </c>
      <c r="R1982" t="s">
        <v>8323</v>
      </c>
      <c r="S1982" s="10">
        <f>(J1982/86400)+25569+(-5/24)</f>
        <v>42534.841516203705</v>
      </c>
      <c r="T1982" s="10">
        <f>(I1982/86400)+25569+(-5/24)</f>
        <v>42555.841516203705</v>
      </c>
    </row>
    <row r="1983" spans="1:20" ht="43.2" hidden="1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>(E1983/D1983)</f>
        <v>1.0064</v>
      </c>
      <c r="P1983">
        <f>(E1983/L1983)</f>
        <v>141.74647887323943</v>
      </c>
      <c r="Q1983" t="s">
        <v>8325</v>
      </c>
      <c r="R1983" t="s">
        <v>8337</v>
      </c>
      <c r="S1983" s="10">
        <f>(J1983/86400)+25569+(-5/24)</f>
        <v>42089.519687499997</v>
      </c>
      <c r="T1983" s="10">
        <f>(I1983/86400)+25569+(-5/24)</f>
        <v>42124.957638888889</v>
      </c>
    </row>
    <row r="1984" spans="1:20" ht="43.2" hidden="1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>(E1984/D1984)</f>
        <v>1.0063392857142857</v>
      </c>
      <c r="P1984">
        <f>(E1984/L1984)</f>
        <v>216.75</v>
      </c>
      <c r="Q1984" t="s">
        <v>8325</v>
      </c>
      <c r="R1984" t="s">
        <v>8337</v>
      </c>
      <c r="S1984" s="10">
        <f>(J1984/86400)+25569+(-5/24)</f>
        <v>42178.07403935185</v>
      </c>
      <c r="T1984" s="10">
        <f>(I1984/86400)+25569+(-5/24)</f>
        <v>42208.07403935185</v>
      </c>
    </row>
    <row r="1985" spans="1:20" ht="57.6" hidden="1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>(E1985/D1985)</f>
        <v>1.0063375000000001</v>
      </c>
      <c r="P1985">
        <f>(E1985/L1985)</f>
        <v>35.003043478260871</v>
      </c>
      <c r="Q1985" t="s">
        <v>8315</v>
      </c>
      <c r="R1985" t="s">
        <v>8316</v>
      </c>
      <c r="S1985" s="10">
        <f>(J1985/86400)+25569+(-5/24)</f>
        <v>40102.709722222222</v>
      </c>
      <c r="T1985" s="10">
        <f>(I1985/86400)+25569+(-5/24)</f>
        <v>40140.040972222218</v>
      </c>
    </row>
    <row r="1986" spans="1:20" ht="43.2" hidden="1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>(E1986/D1986)</f>
        <v>1.0061</v>
      </c>
      <c r="P1986">
        <f>(E1986/L1986)</f>
        <v>104.25906735751295</v>
      </c>
      <c r="Q1986" t="s">
        <v>8325</v>
      </c>
      <c r="R1986" t="s">
        <v>8337</v>
      </c>
      <c r="S1986" s="10">
        <f>(J1986/86400)+25569+(-5/24)</f>
        <v>40864.833923611106</v>
      </c>
      <c r="T1986" s="10">
        <f>(I1986/86400)+25569+(-5/24)</f>
        <v>40894.832638888889</v>
      </c>
    </row>
    <row r="1987" spans="1:20" ht="43.2" hidden="1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>(E1987/D1987)</f>
        <v>1.0060706666666666</v>
      </c>
      <c r="P1987">
        <f>(E1987/L1987)</f>
        <v>97.993896103896105</v>
      </c>
      <c r="Q1987" t="s">
        <v>8319</v>
      </c>
      <c r="R1987" t="s">
        <v>8320</v>
      </c>
      <c r="S1987" s="10">
        <f>(J1987/86400)+25569+(-5/24)</f>
        <v>40869.466840277775</v>
      </c>
      <c r="T1987" s="10">
        <f>(I1987/86400)+25569+(-5/24)</f>
        <v>40929.134027777771</v>
      </c>
    </row>
    <row r="1988" spans="1:20" ht="43.2" hidden="1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>(E1988/D1988)</f>
        <v>1.0060606060606061</v>
      </c>
      <c r="P1988">
        <f>(E1988/L1988)</f>
        <v>55.333333333333336</v>
      </c>
      <c r="Q1988" t="s">
        <v>8322</v>
      </c>
      <c r="R1988" t="s">
        <v>8323</v>
      </c>
      <c r="S1988" s="10">
        <f>(J1988/86400)+25569+(-5/24)</f>
        <v>42372.484722222223</v>
      </c>
      <c r="T1988" s="10">
        <f>(I1988/86400)+25569+(-5/24)</f>
        <v>42402.484722222223</v>
      </c>
    </row>
    <row r="1989" spans="1:20" ht="28.8" hidden="1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>(E1989/D1989)</f>
        <v>1.006</v>
      </c>
      <c r="P1989">
        <f>(E1989/L1989)</f>
        <v>52.94736842105263</v>
      </c>
      <c r="Q1989" t="s">
        <v>8319</v>
      </c>
      <c r="R1989" t="s">
        <v>8320</v>
      </c>
      <c r="S1989" s="10">
        <f>(J1989/86400)+25569+(-5/24)</f>
        <v>40947.83390046296</v>
      </c>
      <c r="T1989" s="10">
        <f>(I1989/86400)+25569+(-5/24)</f>
        <v>40981.957638888889</v>
      </c>
    </row>
    <row r="1990" spans="1:20" ht="43.2" hidden="1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>(E1990/D1990)</f>
        <v>1.006</v>
      </c>
      <c r="P1990">
        <f>(E1990/L1990)</f>
        <v>182.90909090909091</v>
      </c>
      <c r="Q1990" t="s">
        <v>8322</v>
      </c>
      <c r="R1990" t="s">
        <v>8323</v>
      </c>
      <c r="S1990" s="10">
        <f>(J1990/86400)+25569+(-5/24)</f>
        <v>42702.708715277775</v>
      </c>
      <c r="T1990" s="10">
        <f>(I1990/86400)+25569+(-5/24)</f>
        <v>42732.708715277775</v>
      </c>
    </row>
    <row r="1991" spans="1:20" ht="43.2" hidden="1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>(E1991/D1991)</f>
        <v>1.0058763157894737</v>
      </c>
      <c r="P1991">
        <f>(E1991/L1991)</f>
        <v>47.189259259259259</v>
      </c>
      <c r="Q1991" t="s">
        <v>8319</v>
      </c>
      <c r="R1991" t="s">
        <v>8327</v>
      </c>
      <c r="S1991" s="10">
        <f>(J1991/86400)+25569+(-5/24)</f>
        <v>41737.476331018515</v>
      </c>
      <c r="T1991" s="10">
        <f>(I1991/86400)+25569+(-5/24)</f>
        <v>41782.476331018515</v>
      </c>
    </row>
    <row r="1992" spans="1:20" ht="43.2" hidden="1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>(E1992/D1992)</f>
        <v>1.0057142857142858</v>
      </c>
      <c r="P1992">
        <f>(E1992/L1992)</f>
        <v>234.66666666666666</v>
      </c>
      <c r="Q1992" t="s">
        <v>8322</v>
      </c>
      <c r="R1992" t="s">
        <v>8335</v>
      </c>
      <c r="S1992" s="10">
        <f>(J1992/86400)+25569+(-5/24)</f>
        <v>42170.638113425921</v>
      </c>
      <c r="T1992" s="10">
        <f>(I1992/86400)+25569+(-5/24)</f>
        <v>42230.638113425921</v>
      </c>
    </row>
    <row r="1993" spans="1:20" hidden="1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>(E1993/D1993)</f>
        <v>1.0056666666666667</v>
      </c>
      <c r="P1993">
        <f>(E1993/L1993)</f>
        <v>143.66666666666666</v>
      </c>
      <c r="Q1993" t="s">
        <v>8315</v>
      </c>
      <c r="R1993" t="s">
        <v>8321</v>
      </c>
      <c r="S1993" s="10">
        <f>(J1993/86400)+25569+(-5/24)</f>
        <v>42209.385358796295</v>
      </c>
      <c r="T1993" s="10">
        <f>(I1993/86400)+25569+(-5/24)</f>
        <v>42239.385358796295</v>
      </c>
    </row>
    <row r="1994" spans="1:20" ht="43.2" hidden="1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>(E1994/D1994)</f>
        <v>1.0056666666666667</v>
      </c>
      <c r="P1994">
        <f>(E1994/L1994)</f>
        <v>88.735294117647058</v>
      </c>
      <c r="Q1994" t="s">
        <v>8322</v>
      </c>
      <c r="R1994" t="s">
        <v>8323</v>
      </c>
      <c r="S1994" s="10">
        <f>(J1994/86400)+25569+(-5/24)</f>
        <v>42754.485509259255</v>
      </c>
      <c r="T1994" s="10">
        <f>(I1994/86400)+25569+(-5/24)</f>
        <v>42782.749999999993</v>
      </c>
    </row>
    <row r="1995" spans="1:20" ht="57.6" hidden="1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>(E1995/D1995)</f>
        <v>1.0055555555555555</v>
      </c>
      <c r="P1995">
        <f>(E1995/L1995)</f>
        <v>60.333333333333336</v>
      </c>
      <c r="Q1995" t="s">
        <v>8322</v>
      </c>
      <c r="R1995" t="s">
        <v>8323</v>
      </c>
      <c r="S1995" s="10">
        <f>(J1995/86400)+25569+(-5/24)</f>
        <v>41802.412569444445</v>
      </c>
      <c r="T1995" s="10">
        <f>(I1995/86400)+25569+(-5/24)</f>
        <v>41822.412569444445</v>
      </c>
    </row>
    <row r="1996" spans="1:20" ht="43.2" hidden="1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>(E1996/D1996)</f>
        <v>1.00528</v>
      </c>
      <c r="P1996">
        <f>(E1996/L1996)</f>
        <v>239.35238095238094</v>
      </c>
      <c r="Q1996" t="s">
        <v>8315</v>
      </c>
      <c r="R1996" t="s">
        <v>8321</v>
      </c>
      <c r="S1996" s="10">
        <f>(J1996/86400)+25569+(-5/24)</f>
        <v>41955.809155092589</v>
      </c>
      <c r="T1996" s="10">
        <f>(I1996/86400)+25569+(-5/24)</f>
        <v>41985.809155092589</v>
      </c>
    </row>
    <row r="1997" spans="1:20" ht="43.2" hidden="1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>(E1997/D1997)</f>
        <v>1.0049999999999999</v>
      </c>
      <c r="P1997">
        <f>(E1997/L1997)</f>
        <v>158.68421052631578</v>
      </c>
      <c r="Q1997" t="s">
        <v>8325</v>
      </c>
      <c r="R1997" t="s">
        <v>8339</v>
      </c>
      <c r="S1997" s="10">
        <f>(J1997/86400)+25569+(-5/24)</f>
        <v>41779.859710648147</v>
      </c>
      <c r="T1997" s="10">
        <f>(I1997/86400)+25569+(-5/24)</f>
        <v>41814.859710648147</v>
      </c>
    </row>
    <row r="1998" spans="1:20" hidden="1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>(E1998/D1998)</f>
        <v>1.0049999999999999</v>
      </c>
      <c r="P1998">
        <f>(E1998/L1998)</f>
        <v>186.11111111111111</v>
      </c>
      <c r="Q1998" t="s">
        <v>8325</v>
      </c>
      <c r="R1998" t="s">
        <v>8326</v>
      </c>
      <c r="S1998" s="10">
        <f>(J1998/86400)+25569+(-5/24)</f>
        <v>40987.568298611106</v>
      </c>
      <c r="T1998" s="10">
        <f>(I1998/86400)+25569+(-5/24)</f>
        <v>41001.568298611106</v>
      </c>
    </row>
    <row r="1999" spans="1:20" ht="43.2" hidden="1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>(E1999/D1999)</f>
        <v>1.0049999999999999</v>
      </c>
      <c r="P1999">
        <f>(E1999/L1999)</f>
        <v>62.8125</v>
      </c>
      <c r="Q1999" t="s">
        <v>8319</v>
      </c>
      <c r="R1999" t="s">
        <v>8320</v>
      </c>
      <c r="S1999" s="10">
        <f>(J1999/86400)+25569+(-5/24)</f>
        <v>40657.981493055551</v>
      </c>
      <c r="T1999" s="10">
        <f>(I1999/86400)+25569+(-5/24)</f>
        <v>40696.040972222218</v>
      </c>
    </row>
    <row r="2000" spans="1:20" ht="43.2" hidden="1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>(E2000/D2000)</f>
        <v>1.0049999999999999</v>
      </c>
      <c r="P2000">
        <f>(E2000/L2000)</f>
        <v>37.222222222222221</v>
      </c>
      <c r="Q2000" t="s">
        <v>8322</v>
      </c>
      <c r="R2000" t="s">
        <v>8335</v>
      </c>
      <c r="S2000" s="10">
        <f>(J2000/86400)+25569+(-5/24)</f>
        <v>42373.043946759259</v>
      </c>
      <c r="T2000" s="10">
        <f>(I2000/86400)+25569+(-5/24)</f>
        <v>42433.043946759259</v>
      </c>
    </row>
    <row r="2001" spans="1:20" ht="28.8" hidden="1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>(E2001/D2001)</f>
        <v>1.0049999999999999</v>
      </c>
      <c r="P2001">
        <f>(E2001/L2001)</f>
        <v>59.117647058823529</v>
      </c>
      <c r="Q2001" t="s">
        <v>8322</v>
      </c>
      <c r="R2001" t="s">
        <v>8323</v>
      </c>
      <c r="S2001" s="10">
        <f>(J2001/86400)+25569+(-5/24)</f>
        <v>42236.414918981478</v>
      </c>
      <c r="T2001" s="10">
        <f>(I2001/86400)+25569+(-5/24)</f>
        <v>42282.458333333336</v>
      </c>
    </row>
    <row r="2002" spans="1:20" ht="43.2" hidden="1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>(E2002/D2002)</f>
        <v>1.0049999999999999</v>
      </c>
      <c r="P2002">
        <f>(E2002/L2002)</f>
        <v>18.272727272727273</v>
      </c>
      <c r="Q2002" t="s">
        <v>8322</v>
      </c>
      <c r="R2002" t="s">
        <v>8323</v>
      </c>
      <c r="S2002" s="10">
        <f>(J2002/86400)+25569+(-5/24)</f>
        <v>42101.620486111111</v>
      </c>
      <c r="T2002" s="10">
        <f>(I2002/86400)+25569+(-5/24)</f>
        <v>42123.749999999993</v>
      </c>
    </row>
    <row r="2003" spans="1:20" ht="43.2" hidden="1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>(E2003/D2003)</f>
        <v>1.0049999999999999</v>
      </c>
      <c r="P2003">
        <f>(E2003/L2003)</f>
        <v>60.909090909090907</v>
      </c>
      <c r="Q2003" t="s">
        <v>8322</v>
      </c>
      <c r="R2003" t="s">
        <v>8323</v>
      </c>
      <c r="S2003" s="10">
        <f>(J2003/86400)+25569+(-5/24)</f>
        <v>42191.155173611107</v>
      </c>
      <c r="T2003" s="10">
        <f>(I2003/86400)+25569+(-5/24)</f>
        <v>42221.155173611107</v>
      </c>
    </row>
    <row r="2004" spans="1:20" ht="57.6" hidden="1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>(E2004/D2004)</f>
        <v>1.0049377777777779</v>
      </c>
      <c r="P2004">
        <f>(E2004/L2004)</f>
        <v>167.48962962962963</v>
      </c>
      <c r="Q2004" t="s">
        <v>8325</v>
      </c>
      <c r="R2004" t="s">
        <v>8326</v>
      </c>
      <c r="S2004" s="10">
        <f>(J2004/86400)+25569+(-5/24)</f>
        <v>40248.626666666663</v>
      </c>
      <c r="T2004" s="10">
        <f>(I2004/86400)+25569+(-5/24)</f>
        <v>40338.583333333328</v>
      </c>
    </row>
    <row r="2005" spans="1:20" ht="43.2" hidden="1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>(E2005/D2005)</f>
        <v>1.0047999999999999</v>
      </c>
      <c r="P2005">
        <f>(E2005/L2005)</f>
        <v>122.53658536585365</v>
      </c>
      <c r="Q2005" t="s">
        <v>8322</v>
      </c>
      <c r="R2005" t="s">
        <v>8323</v>
      </c>
      <c r="S2005" s="10">
        <f>(J2005/86400)+25569+(-5/24)</f>
        <v>41982.480277777773</v>
      </c>
      <c r="T2005" s="10">
        <f>(I2005/86400)+25569+(-5/24)</f>
        <v>42012.480277777773</v>
      </c>
    </row>
    <row r="2006" spans="1:20" ht="28.8" hidden="1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>(E2006/D2006)</f>
        <v>1.0047368421052632</v>
      </c>
      <c r="P2006">
        <f>(E2006/L2006)</f>
        <v>190.9</v>
      </c>
      <c r="Q2006" t="s">
        <v>8319</v>
      </c>
      <c r="R2006" t="s">
        <v>8320</v>
      </c>
      <c r="S2006" s="10">
        <f>(J2006/86400)+25569+(-5/24)</f>
        <v>41620.668344907404</v>
      </c>
      <c r="T2006" s="10">
        <f>(I2006/86400)+25569+(-5/24)</f>
        <v>41650.668344907404</v>
      </c>
    </row>
    <row r="2007" spans="1:20" ht="57.6" hidden="1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>(E2007/D2007)</f>
        <v>1.0046666666666666</v>
      </c>
      <c r="P2007">
        <f>(E2007/L2007)</f>
        <v>107.64285714285714</v>
      </c>
      <c r="Q2007" t="s">
        <v>8315</v>
      </c>
      <c r="R2007" t="s">
        <v>8321</v>
      </c>
      <c r="S2007" s="10">
        <f>(J2007/86400)+25569+(-5/24)</f>
        <v>42675.482060185182</v>
      </c>
      <c r="T2007" s="10">
        <f>(I2007/86400)+25569+(-5/24)</f>
        <v>42705.523726851847</v>
      </c>
    </row>
    <row r="2008" spans="1:20" ht="57.6" hidden="1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>(E2008/D2008)</f>
        <v>1.0045999999999999</v>
      </c>
      <c r="P2008">
        <f>(E2008/L2008)</f>
        <v>93.018518518518519</v>
      </c>
      <c r="Q2008" t="s">
        <v>8325</v>
      </c>
      <c r="R2008" t="s">
        <v>8337</v>
      </c>
      <c r="S2008" s="10">
        <f>(J2008/86400)+25569+(-5/24)</f>
        <v>40933.648587962962</v>
      </c>
      <c r="T2008" s="10">
        <f>(I2008/86400)+25569+(-5/24)</f>
        <v>40963.648587962962</v>
      </c>
    </row>
    <row r="2009" spans="1:20" ht="43.2" hidden="1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>(E2009/D2009)</f>
        <v>1.0045454545454546</v>
      </c>
      <c r="P2009">
        <f>(E2009/L2009)</f>
        <v>67.65306122448979</v>
      </c>
      <c r="Q2009" t="s">
        <v>8322</v>
      </c>
      <c r="R2009" t="s">
        <v>8323</v>
      </c>
      <c r="S2009" s="10">
        <f>(J2009/86400)+25569+(-5/24)</f>
        <v>42171.517083333332</v>
      </c>
      <c r="T2009" s="10">
        <f>(I2009/86400)+25569+(-5/24)</f>
        <v>42201.517083333332</v>
      </c>
    </row>
    <row r="2010" spans="1:20" ht="43.2" hidden="1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>(E2010/D2010)</f>
        <v>1.0045454545454546</v>
      </c>
      <c r="P2010">
        <f>(E2010/L2010)</f>
        <v>110.5</v>
      </c>
      <c r="Q2010" t="s">
        <v>8322</v>
      </c>
      <c r="R2010" t="s">
        <v>8323</v>
      </c>
      <c r="S2010" s="10">
        <f>(J2010/86400)+25569+(-5/24)</f>
        <v>41808.441249999996</v>
      </c>
      <c r="T2010" s="10">
        <f>(I2010/86400)+25569+(-5/24)</f>
        <v>41868.441249999996</v>
      </c>
    </row>
    <row r="2011" spans="1:20" ht="43.2" hidden="1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>(E2011/D2011)</f>
        <v>1.0044999999999999</v>
      </c>
      <c r="P2011">
        <f>(E2011/L2011)</f>
        <v>65.868852459016395</v>
      </c>
      <c r="Q2011" t="s">
        <v>8322</v>
      </c>
      <c r="R2011" t="s">
        <v>8323</v>
      </c>
      <c r="S2011" s="10">
        <f>(J2011/86400)+25569+(-5/24)</f>
        <v>42560.946331018517</v>
      </c>
      <c r="T2011" s="10">
        <f>(I2011/86400)+25569+(-5/24)</f>
        <v>42591.958333333336</v>
      </c>
    </row>
    <row r="2012" spans="1:20" ht="86.4" hidden="1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>(E2012/D2012)</f>
        <v>1.0044999999999999</v>
      </c>
      <c r="P2012">
        <f>(E2012/L2012)</f>
        <v>215.25</v>
      </c>
      <c r="Q2012" t="s">
        <v>8322</v>
      </c>
      <c r="R2012" t="s">
        <v>8343</v>
      </c>
      <c r="S2012" s="10">
        <f>(J2012/86400)+25569+(-5/24)</f>
        <v>42016.773240740738</v>
      </c>
      <c r="T2012" s="10">
        <f>(I2012/86400)+25569+(-5/24)</f>
        <v>42045.124305555553</v>
      </c>
    </row>
    <row r="2013" spans="1:20" ht="28.8" hidden="1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>(E2013/D2013)</f>
        <v>1.0044440000000001</v>
      </c>
      <c r="P2013">
        <f>(E2013/L2013)</f>
        <v>41.851833333333339</v>
      </c>
      <c r="Q2013" t="s">
        <v>8319</v>
      </c>
      <c r="R2013" t="s">
        <v>8320</v>
      </c>
      <c r="S2013" s="10">
        <f>(J2013/86400)+25569+(-5/24)</f>
        <v>41555.665312499994</v>
      </c>
      <c r="T2013" s="10">
        <f>(I2013/86400)+25569+(-5/24)</f>
        <v>41585.706979166665</v>
      </c>
    </row>
    <row r="2014" spans="1:20" ht="43.2" hidden="1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>(E2014/D2014)</f>
        <v>1.004375</v>
      </c>
      <c r="P2014">
        <f>(E2014/L2014)</f>
        <v>110.06849315068493</v>
      </c>
      <c r="Q2014" t="s">
        <v>8325</v>
      </c>
      <c r="R2014" t="s">
        <v>8337</v>
      </c>
      <c r="S2014" s="10">
        <f>(J2014/86400)+25569+(-5/24)</f>
        <v>41394.634108796294</v>
      </c>
      <c r="T2014" s="10">
        <f>(I2014/86400)+25569+(-5/24)</f>
        <v>41454.634108796294</v>
      </c>
    </row>
    <row r="2015" spans="1:20" ht="28.8" hidden="1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>(E2015/D2015)</f>
        <v>1.0043200000000001</v>
      </c>
      <c r="P2015">
        <f>(E2015/L2015)</f>
        <v>126.8080808080808</v>
      </c>
      <c r="Q2015" t="s">
        <v>8319</v>
      </c>
      <c r="R2015" t="s">
        <v>8320</v>
      </c>
      <c r="S2015" s="10">
        <f>(J2015/86400)+25569+(-5/24)</f>
        <v>41186.098194444443</v>
      </c>
      <c r="T2015" s="10">
        <f>(I2015/86400)+25569+(-5/24)</f>
        <v>41211.098194444443</v>
      </c>
    </row>
    <row r="2016" spans="1:20" ht="43.2" hidden="1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>(E2016/D2016)</f>
        <v>1.0041666666666667</v>
      </c>
      <c r="P2016">
        <f>(E2016/L2016)</f>
        <v>89.925373134328353</v>
      </c>
      <c r="Q2016" t="s">
        <v>8330</v>
      </c>
      <c r="R2016" t="s">
        <v>8331</v>
      </c>
      <c r="S2016" s="10">
        <f>(J2016/86400)+25569+(-5/24)</f>
        <v>42586.717303240737</v>
      </c>
      <c r="T2016" s="10">
        <f>(I2016/86400)+25569+(-5/24)</f>
        <v>42608.957638888889</v>
      </c>
    </row>
    <row r="2017" spans="1:20" ht="43.2" hidden="1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>(E2017/D2017)</f>
        <v>1.0041</v>
      </c>
      <c r="P2017">
        <f>(E2017/L2017)</f>
        <v>118.12941176470588</v>
      </c>
      <c r="Q2017" t="s">
        <v>8322</v>
      </c>
      <c r="R2017" t="s">
        <v>8323</v>
      </c>
      <c r="S2017" s="10">
        <f>(J2017/86400)+25569+(-5/24)</f>
        <v>41834.745532407404</v>
      </c>
      <c r="T2017" s="10">
        <f>(I2017/86400)+25569+(-5/24)</f>
        <v>41879.745532407404</v>
      </c>
    </row>
    <row r="2018" spans="1:20" ht="28.8" hidden="1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>(E2018/D2018)</f>
        <v>1.004</v>
      </c>
      <c r="P2018">
        <f>(E2018/L2018)</f>
        <v>31.375</v>
      </c>
      <c r="Q2018" t="s">
        <v>8325</v>
      </c>
      <c r="R2018" t="s">
        <v>8326</v>
      </c>
      <c r="S2018" s="10">
        <f>(J2018/86400)+25569+(-5/24)</f>
        <v>40706.089108796295</v>
      </c>
      <c r="T2018" s="10">
        <f>(I2018/86400)+25569+(-5/24)</f>
        <v>40736.089108796295</v>
      </c>
    </row>
    <row r="2019" spans="1:20" ht="57.6" hidden="1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>(E2019/D2019)</f>
        <v>1.004</v>
      </c>
      <c r="P2019">
        <f>(E2019/L2019)</f>
        <v>74.06557377049181</v>
      </c>
      <c r="Q2019" t="s">
        <v>8319</v>
      </c>
      <c r="R2019" t="s">
        <v>8341</v>
      </c>
      <c r="S2019" s="10">
        <f>(J2019/86400)+25569+(-5/24)</f>
        <v>42208.471689814811</v>
      </c>
      <c r="T2019" s="10">
        <f>(I2019/86400)+25569+(-5/24)</f>
        <v>42230.957638888889</v>
      </c>
    </row>
    <row r="2020" spans="1:20" ht="43.2" hidden="1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>(E2020/D2020)</f>
        <v>1.004</v>
      </c>
      <c r="P2020">
        <f>(E2020/L2020)</f>
        <v>103.35294117647059</v>
      </c>
      <c r="Q2020" t="s">
        <v>8322</v>
      </c>
      <c r="R2020" t="s">
        <v>8323</v>
      </c>
      <c r="S2020" s="10">
        <f>(J2020/86400)+25569+(-5/24)</f>
        <v>41862.631643518514</v>
      </c>
      <c r="T2020" s="10">
        <f>(I2020/86400)+25569+(-5/24)</f>
        <v>41892.631643518514</v>
      </c>
    </row>
    <row r="2021" spans="1:20" ht="43.2" hidden="1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>(E2021/D2021)</f>
        <v>1.004</v>
      </c>
      <c r="P2021">
        <f>(E2021/L2021)</f>
        <v>31.375</v>
      </c>
      <c r="Q2021" t="s">
        <v>8322</v>
      </c>
      <c r="R2021" t="s">
        <v>8323</v>
      </c>
      <c r="S2021" s="10">
        <f>(J2021/86400)+25569+(-5/24)</f>
        <v>42075.599062499998</v>
      </c>
      <c r="T2021" s="10">
        <f>(I2021/86400)+25569+(-5/24)</f>
        <v>42105.599062499998</v>
      </c>
    </row>
    <row r="2022" spans="1:20" ht="43.2" hidden="1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>(E2022/D2022)</f>
        <v>1.0039275000000001</v>
      </c>
      <c r="P2022">
        <f>(E2022/L2022)</f>
        <v>34.91921739130435</v>
      </c>
      <c r="Q2022" t="s">
        <v>8322</v>
      </c>
      <c r="R2022" t="s">
        <v>8323</v>
      </c>
      <c r="S2022" s="10">
        <f>(J2022/86400)+25569+(-5/24)</f>
        <v>42734.581111111103</v>
      </c>
      <c r="T2022" s="10">
        <f>(I2022/86400)+25569+(-5/24)</f>
        <v>42767.771527777775</v>
      </c>
    </row>
    <row r="2023" spans="1:20" ht="28.8" hidden="1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>(E2023/D2023)</f>
        <v>1.003825</v>
      </c>
      <c r="P2023">
        <f>(E2023/L2023)</f>
        <v>550.04109589041093</v>
      </c>
      <c r="Q2023" t="s">
        <v>8322</v>
      </c>
      <c r="R2023" t="s">
        <v>8323</v>
      </c>
      <c r="S2023" s="10">
        <f>(J2023/86400)+25569+(-5/24)</f>
        <v>41887.083854166667</v>
      </c>
      <c r="T2023" s="10">
        <f>(I2023/86400)+25569+(-5/24)</f>
        <v>41917.083854166667</v>
      </c>
    </row>
    <row r="2024" spans="1:20" ht="43.2" hidden="1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>(E2024/D2024)</f>
        <v>1.0037894736842106</v>
      </c>
      <c r="P2024">
        <f>(E2024/L2024)</f>
        <v>98.30927835051547</v>
      </c>
      <c r="Q2024" t="s">
        <v>8322</v>
      </c>
      <c r="R2024" t="s">
        <v>8323</v>
      </c>
      <c r="S2024" s="10">
        <f>(J2024/86400)+25569+(-5/24)</f>
        <v>42254.056354166663</v>
      </c>
      <c r="T2024" s="10">
        <f>(I2024/86400)+25569+(-5/24)</f>
        <v>42279.749999999993</v>
      </c>
    </row>
    <row r="2025" spans="1:20" ht="28.8" hidden="1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>(E2025/D2025)</f>
        <v>1.0036639999999999</v>
      </c>
      <c r="P2025">
        <f>(E2025/L2025)</f>
        <v>169.85083076923075</v>
      </c>
      <c r="Q2025" t="s">
        <v>8325</v>
      </c>
      <c r="R2025" t="s">
        <v>8337</v>
      </c>
      <c r="S2025" s="10">
        <f>(J2025/86400)+25569+(-5/24)</f>
        <v>42459.572511574072</v>
      </c>
      <c r="T2025" s="10">
        <f>(I2025/86400)+25569+(-5/24)</f>
        <v>42489.572511574072</v>
      </c>
    </row>
    <row r="2026" spans="1:20" ht="57.6" hidden="1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>(E2026/D2026)</f>
        <v>1.00352</v>
      </c>
      <c r="P2026">
        <f>(E2026/L2026)</f>
        <v>115.08256880733946</v>
      </c>
      <c r="Q2026" t="s">
        <v>8322</v>
      </c>
      <c r="R2026" t="s">
        <v>8335</v>
      </c>
      <c r="S2026" s="10">
        <f>(J2026/86400)+25569+(-5/24)</f>
        <v>42576.070381944439</v>
      </c>
      <c r="T2026" s="10">
        <f>(I2026/86400)+25569+(-5/24)</f>
        <v>42606.070381944439</v>
      </c>
    </row>
    <row r="2027" spans="1:20" ht="57.6" hidden="1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>(E2027/D2027)</f>
        <v>1.0035142857142858</v>
      </c>
      <c r="P2027">
        <f>(E2027/L2027)</f>
        <v>262.11194029850748</v>
      </c>
      <c r="Q2027" t="s">
        <v>8322</v>
      </c>
      <c r="R2027" t="s">
        <v>8323</v>
      </c>
      <c r="S2027" s="10">
        <f>(J2027/86400)+25569+(-5/24)</f>
        <v>42219.456840277773</v>
      </c>
      <c r="T2027" s="10">
        <f>(I2027/86400)+25569+(-5/24)</f>
        <v>42256.957638888889</v>
      </c>
    </row>
    <row r="2028" spans="1:20" ht="28.8" hidden="1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>(E2028/D2028)</f>
        <v>1.0035000000000001</v>
      </c>
      <c r="P2028">
        <f>(E2028/L2028)</f>
        <v>169.6056338028169</v>
      </c>
      <c r="Q2028" t="s">
        <v>8325</v>
      </c>
      <c r="R2028" t="s">
        <v>8339</v>
      </c>
      <c r="S2028" s="10">
        <f>(J2028/86400)+25569+(-5/24)</f>
        <v>42324.755601851844</v>
      </c>
      <c r="T2028" s="10">
        <f>(I2028/86400)+25569+(-5/24)</f>
        <v>42354.755601851844</v>
      </c>
    </row>
    <row r="2029" spans="1:20" ht="43.2" hidden="1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>(E2029/D2029)</f>
        <v>1.0035000000000001</v>
      </c>
      <c r="P2029">
        <f>(E2029/L2029)</f>
        <v>143.35714285714286</v>
      </c>
      <c r="Q2029" t="s">
        <v>8328</v>
      </c>
      <c r="R2029" t="s">
        <v>8338</v>
      </c>
      <c r="S2029" s="10">
        <f>(J2029/86400)+25569+(-5/24)</f>
        <v>42321.417962962958</v>
      </c>
      <c r="T2029" s="10">
        <f>(I2029/86400)+25569+(-5/24)</f>
        <v>42351.417962962958</v>
      </c>
    </row>
    <row r="2030" spans="1:20" ht="28.8" hidden="1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>(E2030/D2030)</f>
        <v>1.0035000000000001</v>
      </c>
      <c r="P2030">
        <f>(E2030/L2030)</f>
        <v>52.815789473684212</v>
      </c>
      <c r="Q2030" t="s">
        <v>8319</v>
      </c>
      <c r="R2030" t="s">
        <v>8336</v>
      </c>
      <c r="S2030" s="10">
        <f>(J2030/86400)+25569+(-5/24)</f>
        <v>41759.462604166663</v>
      </c>
      <c r="T2030" s="10">
        <f>(I2030/86400)+25569+(-5/24)</f>
        <v>41786.999305555553</v>
      </c>
    </row>
    <row r="2031" spans="1:20" ht="57.6" hidden="1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>(E2031/D2031)</f>
        <v>1.0033493333333334</v>
      </c>
      <c r="P2031">
        <f>(E2031/L2031)</f>
        <v>156.77333333333334</v>
      </c>
      <c r="Q2031" t="s">
        <v>8319</v>
      </c>
      <c r="R2031" t="s">
        <v>8327</v>
      </c>
      <c r="S2031" s="10">
        <f>(J2031/86400)+25569+(-5/24)</f>
        <v>41226.720509259256</v>
      </c>
      <c r="T2031" s="10">
        <f>(I2031/86400)+25569+(-5/24)</f>
        <v>41256.720509259256</v>
      </c>
    </row>
    <row r="2032" spans="1:20" ht="28.8" hidden="1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>(E2032/D2032)</f>
        <v>1.0033333333333334</v>
      </c>
      <c r="P2032">
        <f>(E2032/L2032)</f>
        <v>37.625</v>
      </c>
      <c r="Q2032" t="s">
        <v>8319</v>
      </c>
      <c r="R2032" t="s">
        <v>8320</v>
      </c>
      <c r="S2032" s="10">
        <f>(J2032/86400)+25569+(-5/24)</f>
        <v>41169.637256944443</v>
      </c>
      <c r="T2032" s="10">
        <f>(I2032/86400)+25569+(-5/24)</f>
        <v>41199.637256944443</v>
      </c>
    </row>
    <row r="2033" spans="1:20" ht="43.2" hidden="1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>(E2033/D2033)</f>
        <v>1.0033333333333334</v>
      </c>
      <c r="P2033">
        <f>(E2033/L2033)</f>
        <v>188.125</v>
      </c>
      <c r="Q2033" t="s">
        <v>8319</v>
      </c>
      <c r="R2033" t="s">
        <v>8336</v>
      </c>
      <c r="S2033" s="10">
        <f>(J2033/86400)+25569+(-5/24)</f>
        <v>40945.905497685184</v>
      </c>
      <c r="T2033" s="10">
        <f>(I2033/86400)+25569+(-5/24)</f>
        <v>40975.905497685184</v>
      </c>
    </row>
    <row r="2034" spans="1:20" ht="43.2" hidden="1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>(E2034/D2034)</f>
        <v>1.0033333333333334</v>
      </c>
      <c r="P2034">
        <f>(E2034/L2034)</f>
        <v>38.589743589743591</v>
      </c>
      <c r="Q2034" t="s">
        <v>8322</v>
      </c>
      <c r="R2034" t="s">
        <v>8323</v>
      </c>
      <c r="S2034" s="10">
        <f>(J2034/86400)+25569+(-5/24)</f>
        <v>42129.333252314813</v>
      </c>
      <c r="T2034" s="10">
        <f>(I2034/86400)+25569+(-5/24)</f>
        <v>42159.333252314813</v>
      </c>
    </row>
    <row r="2035" spans="1:20" ht="43.2" hidden="1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>(E2035/D2035)</f>
        <v>1.00325</v>
      </c>
      <c r="P2035">
        <f>(E2035/L2035)</f>
        <v>100.325</v>
      </c>
      <c r="Q2035" t="s">
        <v>8319</v>
      </c>
      <c r="R2035" t="s">
        <v>8341</v>
      </c>
      <c r="S2035" s="10">
        <f>(J2035/86400)+25569+(-5/24)</f>
        <v>41058.636238425919</v>
      </c>
      <c r="T2035" s="10">
        <f>(I2035/86400)+25569+(-5/24)</f>
        <v>41088.636238425919</v>
      </c>
    </row>
    <row r="2036" spans="1:20" ht="43.2" hidden="1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>(E2036/D2036)</f>
        <v>1.0032000000000001</v>
      </c>
      <c r="P2036">
        <f>(E2036/L2036)</f>
        <v>79.61904761904762</v>
      </c>
      <c r="Q2036" t="s">
        <v>8322</v>
      </c>
      <c r="R2036" t="s">
        <v>8323</v>
      </c>
      <c r="S2036" s="10">
        <f>(J2036/86400)+25569+(-5/24)</f>
        <v>41827.465810185182</v>
      </c>
      <c r="T2036" s="10">
        <f>(I2036/86400)+25569+(-5/24)</f>
        <v>41854.75</v>
      </c>
    </row>
    <row r="2037" spans="1:20" ht="43.2" hidden="1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>(E2037/D2037)</f>
        <v>1.003125</v>
      </c>
      <c r="P2037">
        <f>(E2037/L2037)</f>
        <v>42.8</v>
      </c>
      <c r="Q2037" t="s">
        <v>8319</v>
      </c>
      <c r="R2037" t="s">
        <v>8336</v>
      </c>
      <c r="S2037" s="10">
        <f>(J2037/86400)+25569+(-5/24)</f>
        <v>40686.813263888886</v>
      </c>
      <c r="T2037" s="10">
        <f>(I2037/86400)+25569+(-5/24)</f>
        <v>40728.813263888886</v>
      </c>
    </row>
    <row r="2038" spans="1:20" ht="43.2" hidden="1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>(E2038/D2038)</f>
        <v>1.0031000000000001</v>
      </c>
      <c r="P2038">
        <f>(E2038/L2038)</f>
        <v>110.23076923076923</v>
      </c>
      <c r="Q2038" t="s">
        <v>8322</v>
      </c>
      <c r="R2038" t="s">
        <v>8323</v>
      </c>
      <c r="S2038" s="10">
        <f>(J2038/86400)+25569+(-5/24)</f>
        <v>41791.284444444442</v>
      </c>
      <c r="T2038" s="10">
        <f>(I2038/86400)+25569+(-5/24)</f>
        <v>41836.284444444442</v>
      </c>
    </row>
    <row r="2039" spans="1:20" hidden="1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>(E2039/D2039)</f>
        <v>1.0029999999999999</v>
      </c>
      <c r="P2039">
        <f>(E2039/L2039)</f>
        <v>45.590909090909093</v>
      </c>
      <c r="Q2039" t="s">
        <v>8322</v>
      </c>
      <c r="R2039" t="s">
        <v>8335</v>
      </c>
      <c r="S2039" s="10">
        <f>(J2039/86400)+25569+(-5/24)</f>
        <v>42390.63040509259</v>
      </c>
      <c r="T2039" s="10">
        <f>(I2039/86400)+25569+(-5/24)</f>
        <v>42420.63040509259</v>
      </c>
    </row>
    <row r="2040" spans="1:20" ht="43.2" hidden="1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>(E2040/D2040)</f>
        <v>1.002909090909091</v>
      </c>
      <c r="P2040">
        <f>(E2040/L2040)</f>
        <v>69.822784810126578</v>
      </c>
      <c r="Q2040" t="s">
        <v>8322</v>
      </c>
      <c r="R2040" t="s">
        <v>8323</v>
      </c>
      <c r="S2040" s="10">
        <f>(J2040/86400)+25569+(-5/24)</f>
        <v>42466.350462962961</v>
      </c>
      <c r="T2040" s="10">
        <f>(I2040/86400)+25569+(-5/24)</f>
        <v>42489.957638888889</v>
      </c>
    </row>
    <row r="2041" spans="1:20" ht="43.2" hidden="1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>(E2041/D2041)</f>
        <v>1.0028571428571429</v>
      </c>
      <c r="P2041">
        <f>(E2041/L2041)</f>
        <v>35.1</v>
      </c>
      <c r="Q2041" t="s">
        <v>8322</v>
      </c>
      <c r="R2041" t="s">
        <v>8343</v>
      </c>
      <c r="S2041" s="10">
        <f>(J2041/86400)+25569+(-5/24)</f>
        <v>42167.326458333329</v>
      </c>
      <c r="T2041" s="10">
        <f>(I2041/86400)+25569+(-5/24)</f>
        <v>42195.957638888889</v>
      </c>
    </row>
    <row r="2042" spans="1:20" ht="43.2" hidden="1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>(E2042/D2042)</f>
        <v>1.0027777777777778</v>
      </c>
      <c r="P2042">
        <f>(E2042/L2042)</f>
        <v>150.41666666666666</v>
      </c>
      <c r="Q2042" t="s">
        <v>8322</v>
      </c>
      <c r="R2042" t="s">
        <v>8323</v>
      </c>
      <c r="S2042" s="10">
        <f>(J2042/86400)+25569+(-5/24)</f>
        <v>42017.672118055554</v>
      </c>
      <c r="T2042" s="10">
        <f>(I2042/86400)+25569+(-5/24)</f>
        <v>42043.979166666664</v>
      </c>
    </row>
    <row r="2043" spans="1:20" ht="43.2" hidden="1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>(E2043/D2043)</f>
        <v>1.0026999999999999</v>
      </c>
      <c r="P2043">
        <f>(E2043/L2043)</f>
        <v>92.842592592592595</v>
      </c>
      <c r="Q2043" t="s">
        <v>8322</v>
      </c>
      <c r="R2043" t="s">
        <v>8323</v>
      </c>
      <c r="S2043" s="10">
        <f>(J2043/86400)+25569+(-5/24)</f>
        <v>42028.288229166668</v>
      </c>
      <c r="T2043" s="10">
        <f>(I2043/86400)+25569+(-5/24)</f>
        <v>42058.288229166668</v>
      </c>
    </row>
    <row r="2044" spans="1:20" ht="43.2" hidden="1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>(E2044/D2044)</f>
        <v>1.0026666666666666</v>
      </c>
      <c r="P2044">
        <f>(E2044/L2044)</f>
        <v>81.739130434782609</v>
      </c>
      <c r="Q2044" t="s">
        <v>8319</v>
      </c>
      <c r="R2044" t="s">
        <v>8320</v>
      </c>
      <c r="S2044" s="10">
        <f>(J2044/86400)+25569+(-5/24)</f>
        <v>42049.524907407402</v>
      </c>
      <c r="T2044" s="10">
        <f>(I2044/86400)+25569+(-5/24)</f>
        <v>42079.483240740738</v>
      </c>
    </row>
    <row r="2045" spans="1:20" ht="43.2" hidden="1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>(E2045/D2045)</f>
        <v>1.0026489999999999</v>
      </c>
      <c r="P2045">
        <f>(E2045/L2045)</f>
        <v>48.437149758454105</v>
      </c>
      <c r="Q2045" t="s">
        <v>8322</v>
      </c>
      <c r="R2045" t="s">
        <v>8323</v>
      </c>
      <c r="S2045" s="10">
        <f>(J2045/86400)+25569+(-5/24)</f>
        <v>42505.566145833327</v>
      </c>
      <c r="T2045" s="10">
        <f>(I2045/86400)+25569+(-5/24)</f>
        <v>42541.749999999993</v>
      </c>
    </row>
    <row r="2046" spans="1:20" ht="43.2" hidden="1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>(E2046/D2046)</f>
        <v>1.0026315789473683</v>
      </c>
      <c r="P2046">
        <f>(E2046/L2046)</f>
        <v>134.1549295774648</v>
      </c>
      <c r="Q2046" t="s">
        <v>8322</v>
      </c>
      <c r="R2046" t="s">
        <v>8323</v>
      </c>
      <c r="S2046" s="10">
        <f>(J2046/86400)+25569+(-5/24)</f>
        <v>41775.854803240734</v>
      </c>
      <c r="T2046" s="10">
        <f>(I2046/86400)+25569+(-5/24)</f>
        <v>41806.916666666664</v>
      </c>
    </row>
    <row r="2047" spans="1:20" ht="43.2" hidden="1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>(E2047/D2047)</f>
        <v>1.0024999999999999</v>
      </c>
      <c r="P2047">
        <f>(E2047/L2047)</f>
        <v>45.56818181818182</v>
      </c>
      <c r="Q2047" t="s">
        <v>8328</v>
      </c>
      <c r="R2047" t="s">
        <v>8338</v>
      </c>
      <c r="S2047" s="10">
        <f>(J2047/86400)+25569+(-5/24)</f>
        <v>41831.638495370367</v>
      </c>
      <c r="T2047" s="10">
        <f>(I2047/86400)+25569+(-5/24)</f>
        <v>41861.638495370367</v>
      </c>
    </row>
    <row r="2048" spans="1:20" ht="43.2" hidden="1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>(E2048/D2048)</f>
        <v>1.0024999999999999</v>
      </c>
      <c r="P2048">
        <f>(E2048/L2048)</f>
        <v>169.91525423728814</v>
      </c>
      <c r="Q2048" t="s">
        <v>8319</v>
      </c>
      <c r="R2048" t="s">
        <v>8341</v>
      </c>
      <c r="S2048" s="10">
        <f>(J2048/86400)+25569+(-5/24)</f>
        <v>41977.693888888891</v>
      </c>
      <c r="T2048" s="10">
        <f>(I2048/86400)+25569+(-5/24)</f>
        <v>42037.693888888891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>(E2049/D2049)</f>
        <v>1.0024999999999999</v>
      </c>
      <c r="P2049">
        <f>(E2049/L2049)</f>
        <v>66.833333333333329</v>
      </c>
      <c r="Q2049" t="s">
        <v>8322</v>
      </c>
      <c r="R2049" t="s">
        <v>8323</v>
      </c>
      <c r="S2049" s="10">
        <f>(J2049/86400)+25569+(-5/24)</f>
        <v>42179.646296296291</v>
      </c>
      <c r="T2049" s="10">
        <f>(I2049/86400)+25569+(-5/24)</f>
        <v>42203.458333333336</v>
      </c>
    </row>
    <row r="2050" spans="1:20" ht="43.2" hidden="1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>(E2050/D2050)</f>
        <v>1.0024999999999999</v>
      </c>
      <c r="P2050">
        <f>(E2050/L2050)</f>
        <v>143.21428571428572</v>
      </c>
      <c r="Q2050" t="s">
        <v>8322</v>
      </c>
      <c r="R2050" t="s">
        <v>8343</v>
      </c>
      <c r="S2050" s="10">
        <f>(J2050/86400)+25569+(-5/24)</f>
        <v>42075.734293981477</v>
      </c>
      <c r="T2050" s="10">
        <f>(I2050/86400)+25569+(-5/24)</f>
        <v>42102.958333333336</v>
      </c>
    </row>
    <row r="2051" spans="1:20" ht="43.2" hidden="1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>(E2051/D2051)</f>
        <v>1.0024761904761905</v>
      </c>
      <c r="P2051">
        <f>(E2051/L2051)</f>
        <v>202.42307692307693</v>
      </c>
      <c r="Q2051" t="s">
        <v>8325</v>
      </c>
      <c r="R2051" t="s">
        <v>8337</v>
      </c>
      <c r="S2051" s="10">
        <f>(J2051/86400)+25569+(-5/24)</f>
        <v>41360.762268518512</v>
      </c>
      <c r="T2051" s="10">
        <f>(I2051/86400)+25569+(-5/24)</f>
        <v>41371.981249999997</v>
      </c>
    </row>
    <row r="2052" spans="1:20" ht="57.6" hidden="1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>(E2052/D2052)</f>
        <v>1.0024604569420035</v>
      </c>
      <c r="P2052">
        <f>(E2052/L2052)</f>
        <v>320.44943820224717</v>
      </c>
      <c r="Q2052" t="s">
        <v>8325</v>
      </c>
      <c r="R2052" t="s">
        <v>8339</v>
      </c>
      <c r="S2052" s="10">
        <f>(J2052/86400)+25569+(-5/24)</f>
        <v>42461.419178240736</v>
      </c>
      <c r="T2052" s="10">
        <f>(I2052/86400)+25569+(-5/24)</f>
        <v>42502.957638888889</v>
      </c>
    </row>
    <row r="2053" spans="1:20" ht="43.2" hidden="1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>(E2053/D2053)</f>
        <v>1.0024500000000001</v>
      </c>
      <c r="P2053">
        <f>(E2053/L2053)</f>
        <v>200.49</v>
      </c>
      <c r="Q2053" t="s">
        <v>8322</v>
      </c>
      <c r="R2053" t="s">
        <v>8323</v>
      </c>
      <c r="S2053" s="10">
        <f>(J2053/86400)+25569+(-5/24)</f>
        <v>41787.009895833333</v>
      </c>
      <c r="T2053" s="10">
        <f>(I2053/86400)+25569+(-5/24)</f>
        <v>41817.009895833333</v>
      </c>
    </row>
    <row r="2054" spans="1:20" ht="43.2" hidden="1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>(E2054/D2054)</f>
        <v>1.0024444444444445</v>
      </c>
      <c r="P2054">
        <f>(E2054/L2054)</f>
        <v>65.376811594202906</v>
      </c>
      <c r="Q2054" t="s">
        <v>8322</v>
      </c>
      <c r="R2054" t="s">
        <v>8323</v>
      </c>
      <c r="S2054" s="10">
        <f>(J2054/86400)+25569+(-5/24)</f>
        <v>42208.638136574074</v>
      </c>
      <c r="T2054" s="10">
        <f>(I2054/86400)+25569+(-5/24)</f>
        <v>42238.638136574074</v>
      </c>
    </row>
    <row r="2055" spans="1:20" ht="43.2" hidden="1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>(E2055/D2055)</f>
        <v>1.0024166666666667</v>
      </c>
      <c r="P2055">
        <f>(E2055/L2055)</f>
        <v>171.84285714285716</v>
      </c>
      <c r="Q2055" t="s">
        <v>8325</v>
      </c>
      <c r="R2055" t="s">
        <v>8339</v>
      </c>
      <c r="S2055" s="10">
        <f>(J2055/86400)+25569+(-5/24)</f>
        <v>41760.588090277779</v>
      </c>
      <c r="T2055" s="10">
        <f>(I2055/86400)+25569+(-5/24)</f>
        <v>41806.020833333328</v>
      </c>
    </row>
    <row r="2056" spans="1:20" ht="43.2" hidden="1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>(E2056/D2056)</f>
        <v>1.002</v>
      </c>
      <c r="P2056">
        <f>(E2056/L2056)</f>
        <v>80.16</v>
      </c>
      <c r="Q2056" t="s">
        <v>8325</v>
      </c>
      <c r="R2056" t="s">
        <v>8339</v>
      </c>
      <c r="S2056" s="10">
        <f>(J2056/86400)+25569+(-5/24)</f>
        <v>42200.549907407403</v>
      </c>
      <c r="T2056" s="10">
        <f>(I2056/86400)+25569+(-5/24)</f>
        <v>42260.549907407403</v>
      </c>
    </row>
    <row r="2057" spans="1:20" ht="43.2" hidden="1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>(E2057/D2057)</f>
        <v>1.002</v>
      </c>
      <c r="P2057">
        <f>(E2057/L2057)</f>
        <v>117.88235294117646</v>
      </c>
      <c r="Q2057" t="s">
        <v>8322</v>
      </c>
      <c r="R2057" t="s">
        <v>8323</v>
      </c>
      <c r="S2057" s="10">
        <f>(J2057/86400)+25569+(-5/24)</f>
        <v>42482.226446759254</v>
      </c>
      <c r="T2057" s="10">
        <f>(I2057/86400)+25569+(-5/24)</f>
        <v>42506.226446759254</v>
      </c>
    </row>
    <row r="2058" spans="1:20" ht="43.2" hidden="1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>(E2058/D2058)</f>
        <v>1.002</v>
      </c>
      <c r="P2058">
        <f>(E2058/L2058)</f>
        <v>62.625</v>
      </c>
      <c r="Q2058" t="s">
        <v>8322</v>
      </c>
      <c r="R2058" t="s">
        <v>8323</v>
      </c>
      <c r="S2058" s="10">
        <f>(J2058/86400)+25569+(-5/24)</f>
        <v>42593.657071759262</v>
      </c>
      <c r="T2058" s="10">
        <f>(I2058/86400)+25569+(-5/24)</f>
        <v>42613.657071759262</v>
      </c>
    </row>
    <row r="2059" spans="1:20" ht="43.2" hidden="1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>(E2059/D2059)</f>
        <v>1.0016666666666667</v>
      </c>
      <c r="P2059">
        <f>(E2059/L2059)</f>
        <v>46.230769230769234</v>
      </c>
      <c r="Q2059" t="s">
        <v>8325</v>
      </c>
      <c r="R2059" t="s">
        <v>8337</v>
      </c>
      <c r="S2059" s="10">
        <f>(J2059/86400)+25569+(-5/24)</f>
        <v>42211.742951388886</v>
      </c>
      <c r="T2059" s="10">
        <f>(I2059/86400)+25569+(-5/24)</f>
        <v>42226.742951388886</v>
      </c>
    </row>
    <row r="2060" spans="1:20" ht="43.2" hidden="1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>(E2060/D2060)</f>
        <v>1.0016666666666667</v>
      </c>
      <c r="P2060">
        <f>(E2060/L2060)</f>
        <v>46.953125</v>
      </c>
      <c r="Q2060" t="s">
        <v>8319</v>
      </c>
      <c r="R2060" t="s">
        <v>8320</v>
      </c>
      <c r="S2060" s="10">
        <f>(J2060/86400)+25569+(-5/24)</f>
        <v>40788.089317129627</v>
      </c>
      <c r="T2060" s="10">
        <f>(I2060/86400)+25569+(-5/24)</f>
        <v>40830.75</v>
      </c>
    </row>
    <row r="2061" spans="1:20" ht="57.6" hidden="1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>(E2061/D2061)</f>
        <v>1.0016</v>
      </c>
      <c r="P2061">
        <f>(E2061/L2061)</f>
        <v>417.33333333333331</v>
      </c>
      <c r="Q2061" t="s">
        <v>8319</v>
      </c>
      <c r="R2061" t="s">
        <v>8320</v>
      </c>
      <c r="S2061" s="10">
        <f>(J2061/86400)+25569+(-5/24)</f>
        <v>41736.691319444442</v>
      </c>
      <c r="T2061" s="10">
        <f>(I2061/86400)+25569+(-5/24)</f>
        <v>41768.708333333328</v>
      </c>
    </row>
    <row r="2062" spans="1:20" ht="43.2" hidden="1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>(E2062/D2062)</f>
        <v>1.0015624999999999</v>
      </c>
      <c r="P2062">
        <f>(E2062/L2062)</f>
        <v>74.534883720930239</v>
      </c>
      <c r="Q2062" t="s">
        <v>8322</v>
      </c>
      <c r="R2062" t="s">
        <v>8323</v>
      </c>
      <c r="S2062" s="10">
        <f>(J2062/86400)+25569+(-5/24)</f>
        <v>41852.449976851851</v>
      </c>
      <c r="T2062" s="10">
        <f>(I2062/86400)+25569+(-5/24)</f>
        <v>41882.449976851851</v>
      </c>
    </row>
    <row r="2063" spans="1:20" ht="43.2" hidden="1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>(E2063/D2063)</f>
        <v>1.00149</v>
      </c>
      <c r="P2063">
        <f>(E2063/L2063)</f>
        <v>35.767499999999998</v>
      </c>
      <c r="Q2063" t="s">
        <v>8319</v>
      </c>
      <c r="R2063" t="s">
        <v>8320</v>
      </c>
      <c r="S2063" s="10">
        <f>(J2063/86400)+25569+(-5/24)</f>
        <v>40788.578206018516</v>
      </c>
      <c r="T2063" s="10">
        <f>(I2063/86400)+25569+(-5/24)</f>
        <v>40816.916666666664</v>
      </c>
    </row>
    <row r="2064" spans="1:20" ht="43.2" hidden="1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>(E2064/D2064)</f>
        <v>1.0012570000000001</v>
      </c>
      <c r="P2064">
        <f>(E2064/L2064)</f>
        <v>606.82242424242418</v>
      </c>
      <c r="Q2064" t="s">
        <v>8325</v>
      </c>
      <c r="R2064" t="s">
        <v>8339</v>
      </c>
      <c r="S2064" s="10">
        <f>(J2064/86400)+25569+(-5/24)</f>
        <v>42230.027499999997</v>
      </c>
      <c r="T2064" s="10">
        <f>(I2064/86400)+25569+(-5/24)</f>
        <v>42261.666666666664</v>
      </c>
    </row>
    <row r="2065" spans="1:20" ht="43.2" hidden="1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>(E2065/D2065)</f>
        <v>1.00125</v>
      </c>
      <c r="P2065">
        <f>(E2065/L2065)</f>
        <v>70.884955752212392</v>
      </c>
      <c r="Q2065" t="s">
        <v>8322</v>
      </c>
      <c r="R2065" t="s">
        <v>8323</v>
      </c>
      <c r="S2065" s="10">
        <f>(J2065/86400)+25569+(-5/24)</f>
        <v>41941.475532407407</v>
      </c>
      <c r="T2065" s="10">
        <f>(I2065/86400)+25569+(-5/24)</f>
        <v>41969.916666666664</v>
      </c>
    </row>
    <row r="2066" spans="1:20" ht="57.6" hidden="1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>(E2066/D2066)</f>
        <v>1.00125</v>
      </c>
      <c r="P2066">
        <f>(E2066/L2066)</f>
        <v>121.36363636363636</v>
      </c>
      <c r="Q2066" t="s">
        <v>8322</v>
      </c>
      <c r="R2066" t="s">
        <v>8323</v>
      </c>
      <c r="S2066" s="10">
        <f>(J2066/86400)+25569+(-5/24)</f>
        <v>41995.662152777775</v>
      </c>
      <c r="T2066" s="10">
        <f>(I2066/86400)+25569+(-5/24)</f>
        <v>42015.662152777775</v>
      </c>
    </row>
    <row r="2067" spans="1:20" ht="72" hidden="1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>(E2067/D2067)</f>
        <v>1.0012000000000001</v>
      </c>
      <c r="P2067">
        <f>(E2067/L2067)</f>
        <v>65.868421052631575</v>
      </c>
      <c r="Q2067" t="s">
        <v>8319</v>
      </c>
      <c r="R2067" t="s">
        <v>8320</v>
      </c>
      <c r="S2067" s="10">
        <f>(J2067/86400)+25569+(-5/24)</f>
        <v>42502.042442129627</v>
      </c>
      <c r="T2067" s="10">
        <f>(I2067/86400)+25569+(-5/24)</f>
        <v>42527.042442129627</v>
      </c>
    </row>
    <row r="2068" spans="1:20" ht="43.2" hidden="1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>(E2068/D2068)</f>
        <v>1.0012000000000001</v>
      </c>
      <c r="P2068">
        <f>(E2068/L2068)</f>
        <v>43.912280701754383</v>
      </c>
      <c r="Q2068" t="s">
        <v>8317</v>
      </c>
      <c r="R2068" t="s">
        <v>8318</v>
      </c>
      <c r="S2068" s="10">
        <f>(J2068/86400)+25569+(-5/24)</f>
        <v>42221.583449074074</v>
      </c>
      <c r="T2068" s="10">
        <f>(I2068/86400)+25569+(-5/24)</f>
        <v>42251.583449074074</v>
      </c>
    </row>
    <row r="2069" spans="1:20" ht="43.2" hidden="1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>(E2069/D2069)</f>
        <v>1.0011666666666668</v>
      </c>
      <c r="P2069">
        <f>(E2069/L2069)</f>
        <v>127.80851063829788</v>
      </c>
      <c r="Q2069" t="s">
        <v>8322</v>
      </c>
      <c r="R2069" t="s">
        <v>8323</v>
      </c>
      <c r="S2069" s="10">
        <f>(J2069/86400)+25569+(-5/24)</f>
        <v>42171.555081018516</v>
      </c>
      <c r="T2069" s="10">
        <f>(I2069/86400)+25569+(-5/24)</f>
        <v>42211.555081018516</v>
      </c>
    </row>
    <row r="2070" spans="1:20" ht="43.2" hidden="1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>(E2070/D2070)</f>
        <v>1.0011000000000001</v>
      </c>
      <c r="P2070">
        <f>(E2070/L2070)</f>
        <v>168.25210084033614</v>
      </c>
      <c r="Q2070" t="s">
        <v>8322</v>
      </c>
      <c r="R2070" t="s">
        <v>8323</v>
      </c>
      <c r="S2070" s="10">
        <f>(J2070/86400)+25569+(-5/24)</f>
        <v>42050.77484953704</v>
      </c>
      <c r="T2070" s="10">
        <f>(I2070/86400)+25569+(-5/24)</f>
        <v>42085.733182870368</v>
      </c>
    </row>
    <row r="2071" spans="1:20" ht="43.2" hidden="1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>(E2071/D2071)</f>
        <v>1.0009999999999999</v>
      </c>
      <c r="P2071">
        <f>(E2071/L2071)</f>
        <v>40.04</v>
      </c>
      <c r="Q2071" t="s">
        <v>8319</v>
      </c>
      <c r="R2071" t="s">
        <v>8320</v>
      </c>
      <c r="S2071" s="10">
        <f>(J2071/86400)+25569+(-5/24)</f>
        <v>41067.619085648148</v>
      </c>
      <c r="T2071" s="10">
        <f>(I2071/86400)+25569+(-5/24)</f>
        <v>41086.541666666664</v>
      </c>
    </row>
    <row r="2072" spans="1:20" ht="43.2" hidden="1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>(E2072/D2072)</f>
        <v>1.0009999999999999</v>
      </c>
      <c r="P2072">
        <f>(E2072/L2072)</f>
        <v>40.04</v>
      </c>
      <c r="Q2072" t="s">
        <v>8319</v>
      </c>
      <c r="R2072" t="s">
        <v>8336</v>
      </c>
      <c r="S2072" s="10">
        <f>(J2072/86400)+25569+(-5/24)</f>
        <v>40711.573877314811</v>
      </c>
      <c r="T2072" s="10">
        <f>(I2072/86400)+25569+(-5/24)</f>
        <v>40756.573877314811</v>
      </c>
    </row>
    <row r="2073" spans="1:20" ht="43.2" hidden="1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>(E2073/D2073)</f>
        <v>1.0009999999999999</v>
      </c>
      <c r="P2073">
        <f>(E2073/L2073)</f>
        <v>143</v>
      </c>
      <c r="Q2073" t="s">
        <v>8319</v>
      </c>
      <c r="R2073" t="s">
        <v>8341</v>
      </c>
      <c r="S2073" s="10">
        <f>(J2073/86400)+25569+(-5/24)</f>
        <v>42039.742754629631</v>
      </c>
      <c r="T2073" s="10">
        <f>(I2073/86400)+25569+(-5/24)</f>
        <v>42069.742754629631</v>
      </c>
    </row>
    <row r="2074" spans="1:20" ht="28.8" hidden="1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>(E2074/D2074)</f>
        <v>1.00099</v>
      </c>
      <c r="P2074">
        <f>(E2074/L2074)</f>
        <v>47.666190476190479</v>
      </c>
      <c r="Q2074" t="s">
        <v>8322</v>
      </c>
      <c r="R2074" t="s">
        <v>8323</v>
      </c>
      <c r="S2074" s="10">
        <f>(J2074/86400)+25569+(-5/24)</f>
        <v>41877.013553240737</v>
      </c>
      <c r="T2074" s="10">
        <f>(I2074/86400)+25569+(-5/24)</f>
        <v>41909.932638888888</v>
      </c>
    </row>
    <row r="2075" spans="1:20" ht="72" hidden="1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>(E2075/D2075)</f>
        <v>1.0008673425918038</v>
      </c>
      <c r="P2075">
        <f>(E2075/L2075)</f>
        <v>93.977440000000001</v>
      </c>
      <c r="Q2075" t="s">
        <v>8322</v>
      </c>
      <c r="R2075" t="s">
        <v>8323</v>
      </c>
      <c r="S2075" s="10">
        <f>(J2075/86400)+25569+(-5/24)</f>
        <v>41826.662905092591</v>
      </c>
      <c r="T2075" s="10">
        <f>(I2075/86400)+25569+(-5/24)</f>
        <v>41859.370833333327</v>
      </c>
    </row>
    <row r="2076" spans="1:20" ht="43.2" hidden="1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>(E2076/D2076)</f>
        <v>1.0007692307692309</v>
      </c>
      <c r="P2076">
        <f>(E2076/L2076)</f>
        <v>50.03846153846154</v>
      </c>
      <c r="Q2076" t="s">
        <v>8319</v>
      </c>
      <c r="R2076" t="s">
        <v>8320</v>
      </c>
      <c r="S2076" s="10">
        <f>(J2076/86400)+25569+(-5/24)</f>
        <v>41827.69835648148</v>
      </c>
      <c r="T2076" s="10">
        <f>(I2076/86400)+25569+(-5/24)</f>
        <v>41847.833333333328</v>
      </c>
    </row>
    <row r="2077" spans="1:20" ht="28.8" hidden="1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>(E2077/D2077)</f>
        <v>1.0007692307692309</v>
      </c>
      <c r="P2077">
        <f>(E2077/L2077)</f>
        <v>209.83870967741936</v>
      </c>
      <c r="Q2077" t="s">
        <v>8322</v>
      </c>
      <c r="R2077" t="s">
        <v>8323</v>
      </c>
      <c r="S2077" s="10">
        <f>(J2077/86400)+25569+(-5/24)</f>
        <v>42253.720196759255</v>
      </c>
      <c r="T2077" s="10">
        <f>(I2077/86400)+25569+(-5/24)</f>
        <v>42283.720196759255</v>
      </c>
    </row>
    <row r="2078" spans="1:20" ht="43.2" hidden="1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>(E2078/D2078)</f>
        <v>1.0007272727272727</v>
      </c>
      <c r="P2078">
        <f>(E2078/L2078)</f>
        <v>125.09090909090909</v>
      </c>
      <c r="Q2078" t="s">
        <v>8322</v>
      </c>
      <c r="R2078" t="s">
        <v>8323</v>
      </c>
      <c r="S2078" s="10">
        <f>(J2078/86400)+25569+(-5/24)</f>
        <v>42193.563148148147</v>
      </c>
      <c r="T2078" s="10">
        <f>(I2078/86400)+25569+(-5/24)</f>
        <v>42212.749305555553</v>
      </c>
    </row>
    <row r="2079" spans="1:20" hidden="1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>(E2079/D2079)</f>
        <v>1.0006666666666666</v>
      </c>
      <c r="P2079">
        <f>(E2079/L2079)</f>
        <v>75.05</v>
      </c>
      <c r="Q2079" t="s">
        <v>8319</v>
      </c>
      <c r="R2079" t="s">
        <v>8320</v>
      </c>
      <c r="S2079" s="10">
        <f>(J2079/86400)+25569+(-5/24)</f>
        <v>41626.707951388882</v>
      </c>
      <c r="T2079" s="10">
        <f>(I2079/86400)+25569+(-5/24)</f>
        <v>41646.880555555552</v>
      </c>
    </row>
    <row r="2080" spans="1:20" ht="43.2" hidden="1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>(E2080/D2080)</f>
        <v>1.0006666666666666</v>
      </c>
      <c r="P2080">
        <f>(E2080/L2080)</f>
        <v>107.21428571428571</v>
      </c>
      <c r="Q2080" t="s">
        <v>8319</v>
      </c>
      <c r="R2080" t="s">
        <v>8320</v>
      </c>
      <c r="S2080" s="10">
        <f>(J2080/86400)+25569+(-5/24)</f>
        <v>41494.755254629628</v>
      </c>
      <c r="T2080" s="10">
        <f>(I2080/86400)+25569+(-5/24)</f>
        <v>41522.957638888889</v>
      </c>
    </row>
    <row r="2081" spans="1:20" ht="43.2" hidden="1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>(E2081/D2081)</f>
        <v>1.0005999999999999</v>
      </c>
      <c r="P2081">
        <f>(E2081/L2081)</f>
        <v>68.534246575342465</v>
      </c>
      <c r="Q2081" t="s">
        <v>8322</v>
      </c>
      <c r="R2081" t="s">
        <v>8323</v>
      </c>
      <c r="S2081" s="10">
        <f>(J2081/86400)+25569+(-5/24)</f>
        <v>41902.125393518516</v>
      </c>
      <c r="T2081" s="10">
        <f>(I2081/86400)+25569+(-5/24)</f>
        <v>41932.125393518516</v>
      </c>
    </row>
    <row r="2082" spans="1:20" ht="43.2" hidden="1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>(E2082/D2082)</f>
        <v>1.0005066666666667</v>
      </c>
      <c r="P2082">
        <f>(E2082/L2082)</f>
        <v>39.493684210526318</v>
      </c>
      <c r="Q2082" t="s">
        <v>8319</v>
      </c>
      <c r="R2082" t="s">
        <v>8336</v>
      </c>
      <c r="S2082" s="10">
        <f>(J2082/86400)+25569+(-5/24)</f>
        <v>41025.874965277777</v>
      </c>
      <c r="T2082" s="10">
        <f>(I2082/86400)+25569+(-5/24)</f>
        <v>41055.874965277777</v>
      </c>
    </row>
    <row r="2083" spans="1:20" ht="43.2" hidden="1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>(E2083/D2083)</f>
        <v>1.0004999999999999</v>
      </c>
      <c r="P2083">
        <f>(E2083/L2083)</f>
        <v>57.171428571428571</v>
      </c>
      <c r="Q2083" t="s">
        <v>8322</v>
      </c>
      <c r="R2083" t="s">
        <v>8323</v>
      </c>
      <c r="S2083" s="10">
        <f>(J2083/86400)+25569+(-5/24)</f>
        <v>42165.254293981481</v>
      </c>
      <c r="T2083" s="10">
        <f>(I2083/86400)+25569+(-5/24)</f>
        <v>42196.395833333336</v>
      </c>
    </row>
    <row r="2084" spans="1:20" ht="57.6" hidden="1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>(E2084/D2084)</f>
        <v>1.0004999999999999</v>
      </c>
      <c r="P2084">
        <f>(E2084/L2084)</f>
        <v>81.673469387755105</v>
      </c>
      <c r="Q2084" t="s">
        <v>8322</v>
      </c>
      <c r="R2084" t="s">
        <v>8323</v>
      </c>
      <c r="S2084" s="10">
        <f>(J2084/86400)+25569+(-5/24)</f>
        <v>42447.68609953703</v>
      </c>
      <c r="T2084" s="10">
        <f>(I2084/86400)+25569+(-5/24)</f>
        <v>42507.68609953703</v>
      </c>
    </row>
    <row r="2085" spans="1:20" ht="28.8" hidden="1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>(E2085/D2085)</f>
        <v>1.0004342857142856</v>
      </c>
      <c r="P2085">
        <f>(E2085/L2085)</f>
        <v>291.79333333333335</v>
      </c>
      <c r="Q2085" t="s">
        <v>8325</v>
      </c>
      <c r="R2085" t="s">
        <v>8339</v>
      </c>
      <c r="S2085" s="10">
        <f>(J2085/86400)+25569+(-5/24)</f>
        <v>42468.736249999994</v>
      </c>
      <c r="T2085" s="10">
        <f>(I2085/86400)+25569+(-5/24)</f>
        <v>42475.666666666664</v>
      </c>
    </row>
    <row r="2086" spans="1:20" ht="43.2" hidden="1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>(E2086/D2086)</f>
        <v>1.0004285714285714</v>
      </c>
      <c r="P2086">
        <f>(E2086/L2086)</f>
        <v>127.32727272727273</v>
      </c>
      <c r="Q2086" t="s">
        <v>8328</v>
      </c>
      <c r="R2086" t="s">
        <v>8338</v>
      </c>
      <c r="S2086" s="10">
        <f>(J2086/86400)+25569+(-5/24)</f>
        <v>41988.340497685182</v>
      </c>
      <c r="T2086" s="10">
        <f>(I2086/86400)+25569+(-5/24)</f>
        <v>42019.245833333327</v>
      </c>
    </row>
    <row r="2087" spans="1:20" ht="43.2" hidden="1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>(E2087/D2087)</f>
        <v>1.0004</v>
      </c>
      <c r="P2087">
        <f>(E2087/L2087)</f>
        <v>61</v>
      </c>
      <c r="Q2087" t="s">
        <v>8322</v>
      </c>
      <c r="R2087" t="s">
        <v>8323</v>
      </c>
      <c r="S2087" s="10">
        <f>(J2087/86400)+25569+(-5/24)</f>
        <v>42664.601226851846</v>
      </c>
      <c r="T2087" s="10">
        <f>(I2087/86400)+25569+(-5/24)</f>
        <v>42685.708333333336</v>
      </c>
    </row>
    <row r="2088" spans="1:20" ht="57.6" hidden="1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>(E2088/D2088)</f>
        <v>1.0003599999999999</v>
      </c>
      <c r="P2088">
        <f>(E2088/L2088)</f>
        <v>179.27598566308242</v>
      </c>
      <c r="Q2088" t="s">
        <v>8322</v>
      </c>
      <c r="R2088" t="s">
        <v>8323</v>
      </c>
      <c r="S2088" s="10">
        <f>(J2088/86400)+25569+(-5/24)</f>
        <v>41730.068414351852</v>
      </c>
      <c r="T2088" s="10">
        <f>(I2088/86400)+25569+(-5/24)</f>
        <v>41764.068414351852</v>
      </c>
    </row>
    <row r="2089" spans="1:20" ht="28.8" hidden="1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>(E2089/D2089)</f>
        <v>1.0003299999999999</v>
      </c>
      <c r="P2089">
        <f>(E2089/L2089)</f>
        <v>66.688666666666663</v>
      </c>
      <c r="Q2089" t="s">
        <v>8319</v>
      </c>
      <c r="R2089" t="s">
        <v>8320</v>
      </c>
      <c r="S2089" s="10">
        <f>(J2089/86400)+25569+(-5/24)</f>
        <v>40875.961331018516</v>
      </c>
      <c r="T2089" s="10">
        <f>(I2089/86400)+25569+(-5/24)</f>
        <v>40935.961331018516</v>
      </c>
    </row>
    <row r="2090" spans="1:20" ht="43.2" hidden="1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>(E2090/D2090)</f>
        <v>1.0002</v>
      </c>
      <c r="P2090">
        <f>(E2090/L2090)</f>
        <v>178.60714285714286</v>
      </c>
      <c r="Q2090" t="s">
        <v>8319</v>
      </c>
      <c r="R2090" t="s">
        <v>8320</v>
      </c>
      <c r="S2090" s="10">
        <f>(J2090/86400)+25569+(-5/24)</f>
        <v>40996.458865740737</v>
      </c>
      <c r="T2090" s="10">
        <f>(I2090/86400)+25569+(-5/24)</f>
        <v>41026.458865740737</v>
      </c>
    </row>
    <row r="2091" spans="1:20" ht="43.2" hidden="1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>(E2091/D2091)</f>
        <v>1.0001333333333333</v>
      </c>
      <c r="P2091">
        <f>(E2091/L2091)</f>
        <v>40.545945945945945</v>
      </c>
      <c r="Q2091" t="s">
        <v>8322</v>
      </c>
      <c r="R2091" t="s">
        <v>8323</v>
      </c>
      <c r="S2091" s="10">
        <f>(J2091/86400)+25569+(-5/24)</f>
        <v>42460.525196759256</v>
      </c>
      <c r="T2091" s="10">
        <f>(I2091/86400)+25569+(-5/24)</f>
        <v>42490.525196759256</v>
      </c>
    </row>
    <row r="2092" spans="1:20" ht="43.2" hidden="1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>(E2092/D2092)</f>
        <v>1.0001249999999999</v>
      </c>
      <c r="P2092">
        <f>(E2092/L2092)</f>
        <v>40.005000000000003</v>
      </c>
      <c r="Q2092" t="s">
        <v>8325</v>
      </c>
      <c r="R2092" t="s">
        <v>8326</v>
      </c>
      <c r="S2092" s="10">
        <f>(J2092/86400)+25569+(-5/24)</f>
        <v>40795.611817129626</v>
      </c>
      <c r="T2092" s="10">
        <f>(I2092/86400)+25569+(-5/24)</f>
        <v>40825.611817129626</v>
      </c>
    </row>
    <row r="2093" spans="1:20" ht="43.2" hidden="1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>(E2093/D2093)</f>
        <v>1.0001249999999999</v>
      </c>
      <c r="P2093">
        <f>(E2093/L2093)</f>
        <v>421.10526315789474</v>
      </c>
      <c r="Q2093" t="s">
        <v>8322</v>
      </c>
      <c r="R2093" t="s">
        <v>8323</v>
      </c>
      <c r="S2093" s="10">
        <f>(J2093/86400)+25569+(-5/24)</f>
        <v>42059.492986111109</v>
      </c>
      <c r="T2093" s="10">
        <f>(I2093/86400)+25569+(-5/24)</f>
        <v>42119.451319444437</v>
      </c>
    </row>
    <row r="2094" spans="1:20" ht="43.2" hidden="1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>(E2094/D2094)</f>
        <v>1.0001100000000001</v>
      </c>
      <c r="P2094">
        <f>(E2094/L2094)</f>
        <v>93.760312499999998</v>
      </c>
      <c r="Q2094" t="s">
        <v>8322</v>
      </c>
      <c r="R2094" t="s">
        <v>8323</v>
      </c>
      <c r="S2094" s="10">
        <f>(J2094/86400)+25569+(-5/24)</f>
        <v>42291.879259259258</v>
      </c>
      <c r="T2094" s="10">
        <f>(I2094/86400)+25569+(-5/24)</f>
        <v>42328.916666666664</v>
      </c>
    </row>
    <row r="2095" spans="1:20" ht="57.6" hidden="1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>(E2095/D2095)</f>
        <v>1.0000828571428571</v>
      </c>
      <c r="P2095">
        <f>(E2095/L2095)</f>
        <v>57.381803278688523</v>
      </c>
      <c r="Q2095" t="s">
        <v>8319</v>
      </c>
      <c r="R2095" t="s">
        <v>8332</v>
      </c>
      <c r="S2095" s="10">
        <f>(J2095/86400)+25569+(-5/24)</f>
        <v>42426.199259259258</v>
      </c>
      <c r="T2095" s="10">
        <f>(I2095/86400)+25569+(-5/24)</f>
        <v>42460.157592592594</v>
      </c>
    </row>
    <row r="2096" spans="1:20" ht="57.6" hidden="1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>(E2096/D2096)</f>
        <v>1.0000360000000001</v>
      </c>
      <c r="P2096">
        <f>(E2096/L2096)</f>
        <v>131.58368421052631</v>
      </c>
      <c r="Q2096" t="s">
        <v>8319</v>
      </c>
      <c r="R2096" t="s">
        <v>8336</v>
      </c>
      <c r="S2096" s="10">
        <f>(J2096/86400)+25569+(-5/24)</f>
        <v>40416.80296296296</v>
      </c>
      <c r="T2096" s="10">
        <f>(I2096/86400)+25569+(-5/24)</f>
        <v>40461.80296296296</v>
      </c>
    </row>
    <row r="2097" spans="1:20" ht="28.8" hidden="1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>(E2097/D2097)</f>
        <v>1.0000100000000001</v>
      </c>
      <c r="P2097">
        <f>(E2097/L2097)</f>
        <v>50.000500000000002</v>
      </c>
      <c r="Q2097" t="s">
        <v>8322</v>
      </c>
      <c r="R2097" t="s">
        <v>8323</v>
      </c>
      <c r="S2097" s="10">
        <f>(J2097/86400)+25569+(-5/24)</f>
        <v>42207.051585648143</v>
      </c>
      <c r="T2097" s="10">
        <f>(I2097/86400)+25569+(-5/24)</f>
        <v>42236.749999999993</v>
      </c>
    </row>
    <row r="2098" spans="1:20" ht="43.2" hidden="1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>(E2098/D2098)</f>
        <v>1.0000058823529412</v>
      </c>
      <c r="P2098">
        <f>(E2098/L2098)</f>
        <v>37.777999999999999</v>
      </c>
      <c r="Q2098" t="s">
        <v>8322</v>
      </c>
      <c r="R2098" t="s">
        <v>8323</v>
      </c>
      <c r="S2098" s="10">
        <f>(J2098/86400)+25569+(-5/24)</f>
        <v>41894.705416666664</v>
      </c>
      <c r="T2098" s="10">
        <f>(I2098/86400)+25569+(-5/24)</f>
        <v>41937.821527777771</v>
      </c>
    </row>
    <row r="2099" spans="1:20" ht="43.2" hidden="1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>(E2099/D2099)</f>
        <v>1</v>
      </c>
      <c r="P2099">
        <f>(E2099/L2099)</f>
        <v>13</v>
      </c>
      <c r="Q2099" t="s">
        <v>8325</v>
      </c>
      <c r="R2099" t="s">
        <v>8339</v>
      </c>
      <c r="S2099" s="10">
        <f>(J2099/86400)+25569+(-5/24)</f>
        <v>42376.583726851844</v>
      </c>
      <c r="T2099" s="10">
        <f>(I2099/86400)+25569+(-5/24)</f>
        <v>42394.583726851844</v>
      </c>
    </row>
    <row r="2100" spans="1:20" ht="43.2" hidden="1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>(E2100/D2100)</f>
        <v>1</v>
      </c>
      <c r="P2100">
        <f>(E2100/L2100)</f>
        <v>105.26315789473684</v>
      </c>
      <c r="Q2100" t="s">
        <v>8325</v>
      </c>
      <c r="R2100" t="s">
        <v>8339</v>
      </c>
      <c r="S2100" s="10">
        <f>(J2100/86400)+25569+(-5/24)</f>
        <v>41887.360578703701</v>
      </c>
      <c r="T2100" s="10">
        <f>(I2100/86400)+25569+(-5/24)</f>
        <v>41917.360578703701</v>
      </c>
    </row>
    <row r="2101" spans="1:20" ht="57.6" hidden="1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>(E2101/D2101)</f>
        <v>1</v>
      </c>
      <c r="P2101">
        <f>(E2101/L2101)</f>
        <v>133.33333333333334</v>
      </c>
      <c r="Q2101" t="s">
        <v>8325</v>
      </c>
      <c r="R2101" t="s">
        <v>8339</v>
      </c>
      <c r="S2101" s="10">
        <f>(J2101/86400)+25569+(-5/24)</f>
        <v>41873.890474537031</v>
      </c>
      <c r="T2101" s="10">
        <f>(I2101/86400)+25569+(-5/24)</f>
        <v>41918.890474537031</v>
      </c>
    </row>
    <row r="2102" spans="1:20" hidden="1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>(E2102/D2102)</f>
        <v>1</v>
      </c>
      <c r="P2102">
        <f>(E2102/L2102)</f>
        <v>137.93103448275863</v>
      </c>
      <c r="Q2102" t="s">
        <v>8325</v>
      </c>
      <c r="R2102" t="s">
        <v>8339</v>
      </c>
      <c r="S2102" s="10">
        <f>(J2102/86400)+25569+(-5/24)</f>
        <v>42270.968113425923</v>
      </c>
      <c r="T2102" s="10">
        <f>(I2102/86400)+25569+(-5/24)</f>
        <v>42300.968113425923</v>
      </c>
    </row>
    <row r="2103" spans="1:20" ht="43.2" hidden="1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>(E2103/D2103)</f>
        <v>1</v>
      </c>
      <c r="P2103">
        <f>(E2103/L2103)</f>
        <v>27.272727272727273</v>
      </c>
      <c r="Q2103" t="s">
        <v>8325</v>
      </c>
      <c r="R2103" t="s">
        <v>8339</v>
      </c>
      <c r="S2103" s="10">
        <f>(J2103/86400)+25569+(-5/24)</f>
        <v>41995.544652777775</v>
      </c>
      <c r="T2103" s="10">
        <f>(I2103/86400)+25569+(-5/24)</f>
        <v>42034.499999999993</v>
      </c>
    </row>
    <row r="2104" spans="1:20" ht="43.2" hidden="1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>(E2104/D2104)</f>
        <v>1</v>
      </c>
      <c r="P2104">
        <f>(E2104/L2104)</f>
        <v>50</v>
      </c>
      <c r="Q2104" t="s">
        <v>8325</v>
      </c>
      <c r="R2104" t="s">
        <v>8326</v>
      </c>
      <c r="S2104" s="10">
        <f>(J2104/86400)+25569+(-5/24)</f>
        <v>40587.548425925925</v>
      </c>
      <c r="T2104" s="10">
        <f>(I2104/86400)+25569+(-5/24)</f>
        <v>40665.957638888889</v>
      </c>
    </row>
    <row r="2105" spans="1:20" ht="43.2" hidden="1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>(E2105/D2105)</f>
        <v>1</v>
      </c>
      <c r="P2105">
        <f>(E2105/L2105)</f>
        <v>71.428571428571431</v>
      </c>
      <c r="Q2105" t="s">
        <v>8325</v>
      </c>
      <c r="R2105" t="s">
        <v>8326</v>
      </c>
      <c r="S2105" s="10">
        <f>(J2105/86400)+25569+(-5/24)</f>
        <v>40648.54960648148</v>
      </c>
      <c r="T2105" s="10">
        <f>(I2105/86400)+25569+(-5/24)</f>
        <v>40678.54960648148</v>
      </c>
    </row>
    <row r="2106" spans="1:20" ht="43.2" hidden="1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>(E2106/D2106)</f>
        <v>1</v>
      </c>
      <c r="P2106">
        <f>(E2106/L2106)</f>
        <v>192.30769230769232</v>
      </c>
      <c r="Q2106" t="s">
        <v>8325</v>
      </c>
      <c r="R2106" t="s">
        <v>8326</v>
      </c>
      <c r="S2106" s="10">
        <f>(J2106/86400)+25569+(-5/24)</f>
        <v>41197.544976851852</v>
      </c>
      <c r="T2106" s="10">
        <f>(I2106/86400)+25569+(-5/24)</f>
        <v>41217.586643518516</v>
      </c>
    </row>
    <row r="2107" spans="1:20" ht="43.2" hidden="1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>(E2107/D2107)</f>
        <v>1</v>
      </c>
      <c r="P2107">
        <f>(E2107/L2107)</f>
        <v>100</v>
      </c>
      <c r="Q2107" t="s">
        <v>8325</v>
      </c>
      <c r="R2107" t="s">
        <v>8326</v>
      </c>
      <c r="S2107" s="10">
        <f>(J2107/86400)+25569+(-5/24)</f>
        <v>41274.568402777775</v>
      </c>
      <c r="T2107" s="10">
        <f>(I2107/86400)+25569+(-5/24)</f>
        <v>41298.568402777775</v>
      </c>
    </row>
    <row r="2108" spans="1:20" hidden="1" x14ac:dyDescent="0.3">
      <c r="A2108">
        <v>131</v>
      </c>
      <c r="B2108" s="3" t="s">
        <v>133</v>
      </c>
      <c r="C2108" s="3" t="s">
        <v>4242</v>
      </c>
      <c r="D2108">
        <v>1200</v>
      </c>
      <c r="E2108">
        <v>0</v>
      </c>
      <c r="F2108" t="s">
        <v>8220</v>
      </c>
      <c r="G2108" t="s">
        <v>8224</v>
      </c>
      <c r="H2108" t="s">
        <v>8246</v>
      </c>
      <c r="I2108">
        <v>1467763200</v>
      </c>
      <c r="J2108">
        <v>1466453161</v>
      </c>
      <c r="K2108" t="b">
        <v>0</v>
      </c>
      <c r="L2108">
        <v>0</v>
      </c>
      <c r="M2108" t="b">
        <v>0</v>
      </c>
      <c r="N2108" t="s">
        <v>8267</v>
      </c>
      <c r="O2108" s="6">
        <f>(E2108/D2108)</f>
        <v>0</v>
      </c>
      <c r="P2108" t="e">
        <f>(E2108/L2108)</f>
        <v>#DIV/0!</v>
      </c>
      <c r="Q2108" t="s">
        <v>8325</v>
      </c>
      <c r="R2108" t="s">
        <v>8345</v>
      </c>
      <c r="S2108" s="10">
        <f>(J2108/86400)+25569+(-5/24)</f>
        <v>42541.629178240742</v>
      </c>
      <c r="T2108" s="10">
        <f>(I2108/86400)+25569+(-5/24)</f>
        <v>42556.791666666664</v>
      </c>
    </row>
    <row r="2109" spans="1:20" ht="72" hidden="1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>(E2109/D2109)</f>
        <v>1</v>
      </c>
      <c r="P2109">
        <f>(E2109/L2109)</f>
        <v>100</v>
      </c>
      <c r="Q2109" t="s">
        <v>8325</v>
      </c>
      <c r="R2109" t="s">
        <v>8337</v>
      </c>
      <c r="S2109" s="10">
        <f>(J2109/86400)+25569+(-5/24)</f>
        <v>40342.876087962963</v>
      </c>
      <c r="T2109" s="10">
        <f>(I2109/86400)+25569+(-5/24)</f>
        <v>40378.458333333328</v>
      </c>
    </row>
    <row r="2110" spans="1:20" ht="43.2" hidden="1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>(E2110/D2110)</f>
        <v>1</v>
      </c>
      <c r="P2110">
        <f>(E2110/L2110)</f>
        <v>71.428571428571431</v>
      </c>
      <c r="Q2110" t="s">
        <v>8325</v>
      </c>
      <c r="R2110" t="s">
        <v>8337</v>
      </c>
      <c r="S2110" s="10">
        <f>(J2110/86400)+25569+(-5/24)</f>
        <v>42111.828379629624</v>
      </c>
      <c r="T2110" s="10">
        <f>(I2110/86400)+25569+(-5/24)</f>
        <v>42131.828379629624</v>
      </c>
    </row>
    <row r="2111" spans="1:20" ht="57.6" hidden="1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>(E2111/D2111)</f>
        <v>1</v>
      </c>
      <c r="P2111">
        <f>(E2111/L2111)</f>
        <v>1000</v>
      </c>
      <c r="Q2111" t="s">
        <v>8322</v>
      </c>
      <c r="R2111" t="s">
        <v>8323</v>
      </c>
      <c r="S2111" s="10">
        <f>(J2111/86400)+25569+(-5/24)</f>
        <v>41850.192604166667</v>
      </c>
      <c r="T2111" s="10">
        <f>(I2111/86400)+25569+(-5/24)</f>
        <v>41895.192604166667</v>
      </c>
    </row>
    <row r="2112" spans="1:20" ht="43.2" hidden="1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>(E2112/D2112)</f>
        <v>1</v>
      </c>
      <c r="P2112">
        <f>(E2112/L2112)</f>
        <v>129.03225806451613</v>
      </c>
      <c r="Q2112" t="s">
        <v>8322</v>
      </c>
      <c r="R2112" t="s">
        <v>8323</v>
      </c>
      <c r="S2112" s="10">
        <f>(J2112/86400)+25569+(-5/24)</f>
        <v>42675.856817129628</v>
      </c>
      <c r="T2112" s="10">
        <f>(I2112/86400)+25569+(-5/24)</f>
        <v>42721.082638888889</v>
      </c>
    </row>
    <row r="2113" spans="1:20" ht="43.2" hidden="1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>(E2113/D2113)</f>
        <v>1</v>
      </c>
      <c r="P2113">
        <f>(E2113/L2113)</f>
        <v>50</v>
      </c>
      <c r="Q2113" t="s">
        <v>8319</v>
      </c>
      <c r="R2113" t="s">
        <v>8320</v>
      </c>
      <c r="S2113" s="10">
        <f>(J2113/86400)+25569+(-5/24)</f>
        <v>41116.549791666665</v>
      </c>
      <c r="T2113" s="10">
        <f>(I2113/86400)+25569+(-5/24)</f>
        <v>41146.549791666665</v>
      </c>
    </row>
    <row r="2114" spans="1:20" ht="43.2" hidden="1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>(E2114/D2114)</f>
        <v>1</v>
      </c>
      <c r="P2114">
        <f>(E2114/L2114)</f>
        <v>305.55555555555554</v>
      </c>
      <c r="Q2114" t="s">
        <v>8319</v>
      </c>
      <c r="R2114" t="s">
        <v>8320</v>
      </c>
      <c r="S2114" s="10">
        <f>(J2114/86400)+25569+(-5/24)</f>
        <v>40729.897291666661</v>
      </c>
      <c r="T2114" s="10">
        <f>(I2114/86400)+25569+(-5/24)</f>
        <v>40746.957638888889</v>
      </c>
    </row>
    <row r="2115" spans="1:20" ht="43.2" hidden="1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>(E2115/D2115)</f>
        <v>1</v>
      </c>
      <c r="P2115">
        <f>(E2115/L2115)</f>
        <v>104.65116279069767</v>
      </c>
      <c r="Q2115" t="s">
        <v>8319</v>
      </c>
      <c r="R2115" t="s">
        <v>8320</v>
      </c>
      <c r="S2115" s="10">
        <f>(J2115/86400)+25569+(-5/24)</f>
        <v>41961.892199074071</v>
      </c>
      <c r="T2115" s="10">
        <f>(I2115/86400)+25569+(-5/24)</f>
        <v>41994.999305555553</v>
      </c>
    </row>
    <row r="2116" spans="1:20" ht="43.2" hidden="1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>(E2116/D2116)</f>
        <v>1</v>
      </c>
      <c r="P2116">
        <f>(E2116/L2116)</f>
        <v>224.12820512820514</v>
      </c>
      <c r="Q2116" t="s">
        <v>8319</v>
      </c>
      <c r="R2116" t="s">
        <v>8320</v>
      </c>
      <c r="S2116" s="10">
        <f>(J2116/86400)+25569+(-5/24)</f>
        <v>42093.71371527778</v>
      </c>
      <c r="T2116" s="10">
        <f>(I2116/86400)+25569+(-5/24)</f>
        <v>42127.959027777775</v>
      </c>
    </row>
    <row r="2117" spans="1:20" ht="28.8" hidden="1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>(E2117/D2117)</f>
        <v>1</v>
      </c>
      <c r="P2117">
        <f>(E2117/L2117)</f>
        <v>10</v>
      </c>
      <c r="Q2117" t="s">
        <v>8319</v>
      </c>
      <c r="R2117" t="s">
        <v>8340</v>
      </c>
      <c r="S2117" s="10">
        <f>(J2117/86400)+25569+(-5/24)</f>
        <v>42165.59</v>
      </c>
      <c r="T2117" s="10">
        <f>(I2117/86400)+25569+(-5/24)</f>
        <v>42195.59</v>
      </c>
    </row>
    <row r="2118" spans="1:20" ht="43.2" hidden="1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>(E2118/D2118)</f>
        <v>1</v>
      </c>
      <c r="P2118">
        <f>(E2118/L2118)</f>
        <v>18.75</v>
      </c>
      <c r="Q2118" t="s">
        <v>8319</v>
      </c>
      <c r="R2118" t="s">
        <v>8340</v>
      </c>
      <c r="S2118" s="10">
        <f>(J2118/86400)+25569+(-5/24)</f>
        <v>42078.583715277775</v>
      </c>
      <c r="T2118" s="10">
        <f>(I2118/86400)+25569+(-5/24)</f>
        <v>42108.583715277775</v>
      </c>
    </row>
    <row r="2119" spans="1:20" ht="43.2" hidden="1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>(E2119/D2119)</f>
        <v>1</v>
      </c>
      <c r="P2119">
        <f>(E2119/L2119)</f>
        <v>30</v>
      </c>
      <c r="Q2119" t="s">
        <v>8319</v>
      </c>
      <c r="R2119" t="s">
        <v>8340</v>
      </c>
      <c r="S2119" s="10">
        <f>(J2119/86400)+25569+(-5/24)</f>
        <v>42021.62394675926</v>
      </c>
      <c r="T2119" s="10">
        <f>(I2119/86400)+25569+(-5/24)</f>
        <v>42051.62394675926</v>
      </c>
    </row>
    <row r="2120" spans="1:20" ht="43.2" hidden="1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>(E2120/D2120)</f>
        <v>1</v>
      </c>
      <c r="P2120">
        <f>(E2120/L2120)</f>
        <v>50</v>
      </c>
      <c r="Q2120" t="s">
        <v>8319</v>
      </c>
      <c r="R2120" t="s">
        <v>8340</v>
      </c>
      <c r="S2120" s="10">
        <f>(J2120/86400)+25569+(-5/24)</f>
        <v>42291.373043981475</v>
      </c>
      <c r="T2120" s="10">
        <f>(I2120/86400)+25569+(-5/24)</f>
        <v>42333.414710648147</v>
      </c>
    </row>
    <row r="2121" spans="1:20" ht="43.2" hidden="1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>(E2121/D2121)</f>
        <v>1</v>
      </c>
      <c r="P2121">
        <f>(E2121/L2121)</f>
        <v>50</v>
      </c>
      <c r="Q2121" t="s">
        <v>8322</v>
      </c>
      <c r="R2121" t="s">
        <v>8323</v>
      </c>
      <c r="S2121" s="10">
        <f>(J2121/86400)+25569+(-5/24)</f>
        <v>42674.849664351852</v>
      </c>
      <c r="T2121" s="10">
        <f>(I2121/86400)+25569+(-5/24)</f>
        <v>42704.891331018516</v>
      </c>
    </row>
    <row r="2122" spans="1:20" ht="43.2" hidden="1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>(E2122/D2122)</f>
        <v>1</v>
      </c>
      <c r="P2122">
        <f>(E2122/L2122)</f>
        <v>40</v>
      </c>
      <c r="Q2122" t="s">
        <v>8328</v>
      </c>
      <c r="R2122" t="s">
        <v>8338</v>
      </c>
      <c r="S2122" s="10">
        <f>(J2122/86400)+25569+(-5/24)</f>
        <v>42396.635729166665</v>
      </c>
      <c r="T2122" s="10">
        <f>(I2122/86400)+25569+(-5/24)</f>
        <v>42415.124305555553</v>
      </c>
    </row>
    <row r="2123" spans="1:20" ht="43.2" hidden="1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>(E2123/D2123)</f>
        <v>1</v>
      </c>
      <c r="P2123">
        <f>(E2123/L2123)</f>
        <v>172.41379310344828</v>
      </c>
      <c r="Q2123" t="s">
        <v>8319</v>
      </c>
      <c r="R2123" t="s">
        <v>8320</v>
      </c>
      <c r="S2123" s="10">
        <f>(J2123/86400)+25569+(-5/24)</f>
        <v>40896.675416666665</v>
      </c>
      <c r="T2123" s="10">
        <f>(I2123/86400)+25569+(-5/24)</f>
        <v>40924</v>
      </c>
    </row>
    <row r="2124" spans="1:20" ht="43.2" hidden="1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>(E2124/D2124)</f>
        <v>1</v>
      </c>
      <c r="P2124">
        <f>(E2124/L2124)</f>
        <v>94.736842105263165</v>
      </c>
      <c r="Q2124" t="s">
        <v>8319</v>
      </c>
      <c r="R2124" t="s">
        <v>8320</v>
      </c>
      <c r="S2124" s="10">
        <f>(J2124/86400)+25569+(-5/24)</f>
        <v>40941.444039351853</v>
      </c>
      <c r="T2124" s="10">
        <f>(I2124/86400)+25569+(-5/24)</f>
        <v>40971.444039351853</v>
      </c>
    </row>
    <row r="2125" spans="1:20" ht="43.2" hidden="1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>(E2125/D2125)</f>
        <v>1</v>
      </c>
      <c r="P2125">
        <f>(E2125/L2125)</f>
        <v>42.857142857142854</v>
      </c>
      <c r="Q2125" t="s">
        <v>8319</v>
      </c>
      <c r="R2125" t="s">
        <v>8327</v>
      </c>
      <c r="S2125" s="10">
        <f>(J2125/86400)+25569+(-5/24)</f>
        <v>40687.816284722219</v>
      </c>
      <c r="T2125" s="10">
        <f>(I2125/86400)+25569+(-5/24)</f>
        <v>40707.816284722219</v>
      </c>
    </row>
    <row r="2126" spans="1:20" ht="28.8" hidden="1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(E2126/D2126)</f>
        <v>1</v>
      </c>
      <c r="P2126">
        <f>(E2126/L2126)</f>
        <v>171.42857142857142</v>
      </c>
      <c r="Q2126" t="s">
        <v>8319</v>
      </c>
      <c r="R2126" t="s">
        <v>8344</v>
      </c>
      <c r="S2126" s="10">
        <f>(J2126/86400)+25569+(-5/24)</f>
        <v>42780.734143518515</v>
      </c>
      <c r="T2126" s="10">
        <f>(I2126/86400)+25569+(-5/24)</f>
        <v>42810.692476851851</v>
      </c>
    </row>
    <row r="2127" spans="1:20" ht="28.8" hidden="1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>(E2127/D2127)</f>
        <v>1</v>
      </c>
      <c r="P2127">
        <f>(E2127/L2127)</f>
        <v>27.272727272727273</v>
      </c>
      <c r="Q2127" t="s">
        <v>8319</v>
      </c>
      <c r="R2127" t="s">
        <v>8320</v>
      </c>
      <c r="S2127" s="10">
        <f>(J2127/86400)+25569+(-5/24)</f>
        <v>41634.588680555556</v>
      </c>
      <c r="T2127" s="10">
        <f>(I2127/86400)+25569+(-5/24)</f>
        <v>41670.584027777775</v>
      </c>
    </row>
    <row r="2128" spans="1:20" ht="86.4" hidden="1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>(E2128/D2128)</f>
        <v>1</v>
      </c>
      <c r="P2128">
        <f>(E2128/L2128)</f>
        <v>52.631578947368418</v>
      </c>
      <c r="Q2128" t="s">
        <v>8319</v>
      </c>
      <c r="R2128" t="s">
        <v>8320</v>
      </c>
      <c r="S2128" s="10">
        <f>(J2128/86400)+25569+(-5/24)</f>
        <v>42523.124976851854</v>
      </c>
      <c r="T2128" s="10">
        <f>(I2128/86400)+25569+(-5/24)</f>
        <v>42537.996527777774</v>
      </c>
    </row>
    <row r="2129" spans="1:20" ht="43.2" hidden="1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>(E2129/D2129)</f>
        <v>1</v>
      </c>
      <c r="P2129">
        <f>(E2129/L2129)</f>
        <v>136.36363636363637</v>
      </c>
      <c r="Q2129" t="s">
        <v>8319</v>
      </c>
      <c r="R2129" t="s">
        <v>8320</v>
      </c>
      <c r="S2129" s="10">
        <f>(J2129/86400)+25569+(-5/24)</f>
        <v>41864.560335648144</v>
      </c>
      <c r="T2129" s="10">
        <f>(I2129/86400)+25569+(-5/24)</f>
        <v>41894.560335648144</v>
      </c>
    </row>
    <row r="2130" spans="1:20" ht="43.2" hidden="1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>(E2130/D2130)</f>
        <v>1</v>
      </c>
      <c r="P2130">
        <f>(E2130/L2130)</f>
        <v>113.63636363636364</v>
      </c>
      <c r="Q2130" t="s">
        <v>8319</v>
      </c>
      <c r="R2130" t="s">
        <v>8336</v>
      </c>
      <c r="S2130" s="10">
        <f>(J2130/86400)+25569+(-5/24)</f>
        <v>40758.525150462963</v>
      </c>
      <c r="T2130" s="10">
        <f>(I2130/86400)+25569+(-5/24)</f>
        <v>40818.525150462963</v>
      </c>
    </row>
    <row r="2131" spans="1:20" ht="43.2" hidden="1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>(E2131/D2131)</f>
        <v>1</v>
      </c>
      <c r="P2131">
        <f>(E2131/L2131)</f>
        <v>78.94736842105263</v>
      </c>
      <c r="Q2131" t="s">
        <v>8319</v>
      </c>
      <c r="R2131" t="s">
        <v>8336</v>
      </c>
      <c r="S2131" s="10">
        <f>(J2131/86400)+25569+(-5/24)</f>
        <v>40818.376562500001</v>
      </c>
      <c r="T2131" s="10">
        <f>(I2131/86400)+25569+(-5/24)</f>
        <v>40878.418229166666</v>
      </c>
    </row>
    <row r="2132" spans="1:20" ht="43.2" hidden="1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>(E2132/D2132)</f>
        <v>1</v>
      </c>
      <c r="P2132">
        <f>(E2132/L2132)</f>
        <v>27.272727272727273</v>
      </c>
      <c r="Q2132" t="s">
        <v>8319</v>
      </c>
      <c r="R2132" t="s">
        <v>8336</v>
      </c>
      <c r="S2132" s="10">
        <f>(J2132/86400)+25569+(-5/24)</f>
        <v>41365.719826388886</v>
      </c>
      <c r="T2132" s="10">
        <f>(I2132/86400)+25569+(-5/24)</f>
        <v>41379.719826388886</v>
      </c>
    </row>
    <row r="2133" spans="1:20" ht="57.6" hidden="1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>(E2133/D2133)</f>
        <v>1</v>
      </c>
      <c r="P2133">
        <f>(E2133/L2133)</f>
        <v>21.857142857142858</v>
      </c>
      <c r="Q2133" t="s">
        <v>8319</v>
      </c>
      <c r="R2133" t="s">
        <v>8320</v>
      </c>
      <c r="S2133" s="10">
        <f>(J2133/86400)+25569+(-5/24)</f>
        <v>42793.492488425924</v>
      </c>
      <c r="T2133" s="10">
        <f>(I2133/86400)+25569+(-5/24)</f>
        <v>42796.492488425924</v>
      </c>
    </row>
    <row r="2134" spans="1:20" ht="43.2" hidden="1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>(E2134/D2134)</f>
        <v>1</v>
      </c>
      <c r="P2134">
        <f>(E2134/L2134)</f>
        <v>76.92307692307692</v>
      </c>
      <c r="Q2134" t="s">
        <v>8319</v>
      </c>
      <c r="R2134" t="s">
        <v>8320</v>
      </c>
      <c r="S2134" s="10">
        <f>(J2134/86400)+25569+(-5/24)</f>
        <v>42082.371759259258</v>
      </c>
      <c r="T2134" s="10">
        <f>(I2134/86400)+25569+(-5/24)</f>
        <v>42112.371759259258</v>
      </c>
    </row>
    <row r="2135" spans="1:20" ht="43.2" hidden="1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>(E2135/D2135)</f>
        <v>1</v>
      </c>
      <c r="P2135">
        <f>(E2135/L2135)</f>
        <v>285.71428571428572</v>
      </c>
      <c r="Q2135" t="s">
        <v>8319</v>
      </c>
      <c r="R2135" t="s">
        <v>8332</v>
      </c>
      <c r="S2135" s="10">
        <f>(J2135/86400)+25569+(-5/24)</f>
        <v>41563.985798611109</v>
      </c>
      <c r="T2135" s="10">
        <f>(I2135/86400)+25569+(-5/24)</f>
        <v>41594.027465277773</v>
      </c>
    </row>
    <row r="2136" spans="1:20" ht="43.2" hidden="1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>(E2136/D2136)</f>
        <v>1</v>
      </c>
      <c r="P2136">
        <f>(E2136/L2136)</f>
        <v>48.07692307692308</v>
      </c>
      <c r="Q2136" t="s">
        <v>8319</v>
      </c>
      <c r="R2136" t="s">
        <v>8336</v>
      </c>
      <c r="S2136" s="10">
        <f>(J2136/86400)+25569+(-5/24)</f>
        <v>41372.894131944442</v>
      </c>
      <c r="T2136" s="10">
        <f>(I2136/86400)+25569+(-5/24)</f>
        <v>41402.894131944442</v>
      </c>
    </row>
    <row r="2137" spans="1:20" ht="43.2" hidden="1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>(E2137/D2137)</f>
        <v>1</v>
      </c>
      <c r="P2137">
        <f>(E2137/L2137)</f>
        <v>42.553191489361701</v>
      </c>
      <c r="Q2137" t="s">
        <v>8319</v>
      </c>
      <c r="R2137" t="s">
        <v>8336</v>
      </c>
      <c r="S2137" s="10">
        <f>(J2137/86400)+25569+(-5/24)</f>
        <v>41193.540150462963</v>
      </c>
      <c r="T2137" s="10">
        <f>(I2137/86400)+25569+(-5/24)</f>
        <v>41223.581817129627</v>
      </c>
    </row>
    <row r="2138" spans="1:20" ht="43.2" hidden="1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>(E2138/D2138)</f>
        <v>1</v>
      </c>
      <c r="P2138">
        <f>(E2138/L2138)</f>
        <v>250</v>
      </c>
      <c r="Q2138" t="s">
        <v>8319</v>
      </c>
      <c r="R2138" t="s">
        <v>8336</v>
      </c>
      <c r="S2138" s="10">
        <f>(J2138/86400)+25569+(-5/24)</f>
        <v>42227.727824074071</v>
      </c>
      <c r="T2138" s="10">
        <f>(I2138/86400)+25569+(-5/24)</f>
        <v>42287.727824074071</v>
      </c>
    </row>
    <row r="2139" spans="1:20" ht="28.8" hidden="1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>(E2139/D2139)</f>
        <v>1</v>
      </c>
      <c r="P2139">
        <f>(E2139/L2139)</f>
        <v>600</v>
      </c>
      <c r="Q2139" t="s">
        <v>8319</v>
      </c>
      <c r="R2139" t="s">
        <v>8336</v>
      </c>
      <c r="S2139" s="10">
        <f>(J2139/86400)+25569+(-5/24)</f>
        <v>41327.788101851846</v>
      </c>
      <c r="T2139" s="10">
        <f>(I2139/86400)+25569+(-5/24)</f>
        <v>41362.746435185181</v>
      </c>
    </row>
    <row r="2140" spans="1:20" ht="43.2" hidden="1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>(E2140/D2140)</f>
        <v>1</v>
      </c>
      <c r="P2140">
        <f>(E2140/L2140)</f>
        <v>185.18518518518519</v>
      </c>
      <c r="Q2140" t="s">
        <v>8319</v>
      </c>
      <c r="R2140" t="s">
        <v>8341</v>
      </c>
      <c r="S2140" s="10">
        <f>(J2140/86400)+25569+(-5/24)</f>
        <v>42460.365277777775</v>
      </c>
      <c r="T2140" s="10">
        <f>(I2140/86400)+25569+(-5/24)</f>
        <v>42482.411111111105</v>
      </c>
    </row>
    <row r="2141" spans="1:20" ht="43.2" hidden="1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>(E2141/D2141)</f>
        <v>1</v>
      </c>
      <c r="P2141">
        <f>(E2141/L2141)</f>
        <v>135.41666666666666</v>
      </c>
      <c r="Q2141" t="s">
        <v>8319</v>
      </c>
      <c r="R2141" t="s">
        <v>8341</v>
      </c>
      <c r="S2141" s="10">
        <f>(J2141/86400)+25569+(-5/24)</f>
        <v>42081.656307870369</v>
      </c>
      <c r="T2141" s="10">
        <f>(I2141/86400)+25569+(-5/24)</f>
        <v>42113.993055555555</v>
      </c>
    </row>
    <row r="2142" spans="1:20" ht="43.2" hidden="1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>(E2142/D2142)</f>
        <v>1</v>
      </c>
      <c r="P2142">
        <f>(E2142/L2142)</f>
        <v>136.9047619047619</v>
      </c>
      <c r="Q2142" t="s">
        <v>8315</v>
      </c>
      <c r="R2142" t="s">
        <v>8324</v>
      </c>
      <c r="S2142" s="10">
        <f>(J2142/86400)+25569+(-5/24)</f>
        <v>42037.742604166669</v>
      </c>
      <c r="T2142" s="10">
        <f>(I2142/86400)+25569+(-5/24)</f>
        <v>42072.700937499998</v>
      </c>
    </row>
    <row r="2143" spans="1:20" ht="57.6" hidden="1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>(E2143/D2143)</f>
        <v>1</v>
      </c>
      <c r="P2143">
        <f>(E2143/L2143)</f>
        <v>28.571428571428573</v>
      </c>
      <c r="Q2143" t="s">
        <v>8322</v>
      </c>
      <c r="R2143" t="s">
        <v>8323</v>
      </c>
      <c r="S2143" s="10">
        <f>(J2143/86400)+25569+(-5/24)</f>
        <v>41875.714525462965</v>
      </c>
      <c r="T2143" s="10">
        <f>(I2143/86400)+25569+(-5/24)</f>
        <v>41905.714525462965</v>
      </c>
    </row>
    <row r="2144" spans="1:20" ht="57.6" hidden="1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>(E2144/D2144)</f>
        <v>1</v>
      </c>
      <c r="P2144">
        <f>(E2144/L2144)</f>
        <v>63.829787234042556</v>
      </c>
      <c r="Q2144" t="s">
        <v>8322</v>
      </c>
      <c r="R2144" t="s">
        <v>8323</v>
      </c>
      <c r="S2144" s="10">
        <f>(J2144/86400)+25569+(-5/24)</f>
        <v>42060.475601851846</v>
      </c>
      <c r="T2144" s="10">
        <f>(I2144/86400)+25569+(-5/24)</f>
        <v>42090.433935185181</v>
      </c>
    </row>
    <row r="2145" spans="1:20" ht="28.8" hidden="1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>(E2145/D2145)</f>
        <v>1</v>
      </c>
      <c r="P2145">
        <f>(E2145/L2145)</f>
        <v>272.72727272727275</v>
      </c>
      <c r="Q2145" t="s">
        <v>8322</v>
      </c>
      <c r="R2145" t="s">
        <v>8323</v>
      </c>
      <c r="S2145" s="10">
        <f>(J2145/86400)+25569+(-5/24)</f>
        <v>41758.631342592591</v>
      </c>
      <c r="T2145" s="10">
        <f>(I2145/86400)+25569+(-5/24)</f>
        <v>41770.957638888889</v>
      </c>
    </row>
    <row r="2146" spans="1:20" ht="57.6" hidden="1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>(E2146/D2146)</f>
        <v>1</v>
      </c>
      <c r="P2146">
        <f>(E2146/L2146)</f>
        <v>40.476190476190474</v>
      </c>
      <c r="Q2146" t="s">
        <v>8322</v>
      </c>
      <c r="R2146" t="s">
        <v>8323</v>
      </c>
      <c r="S2146" s="10">
        <f>(J2146/86400)+25569+(-5/24)</f>
        <v>42307.700046296297</v>
      </c>
      <c r="T2146" s="10">
        <f>(I2146/86400)+25569+(-5/24)</f>
        <v>42347.741712962961</v>
      </c>
    </row>
    <row r="2147" spans="1:20" ht="43.2" hidden="1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>(E2147/D2147)</f>
        <v>1</v>
      </c>
      <c r="P2147">
        <f>(E2147/L2147)</f>
        <v>83.333333333333329</v>
      </c>
      <c r="Q2147" t="s">
        <v>8322</v>
      </c>
      <c r="R2147" t="s">
        <v>8343</v>
      </c>
      <c r="S2147" s="10">
        <f>(J2147/86400)+25569+(-5/24)</f>
        <v>42097.665821759256</v>
      </c>
      <c r="T2147" s="10">
        <f>(I2147/86400)+25569+(-5/24)</f>
        <v>42142.665821759256</v>
      </c>
    </row>
    <row r="2148" spans="1:20" ht="43.2" hidden="1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>(E2148/D2148)</f>
        <v>1</v>
      </c>
      <c r="P2148">
        <f>(E2148/L2148)</f>
        <v>30</v>
      </c>
      <c r="Q2148" t="s">
        <v>8322</v>
      </c>
      <c r="R2148" t="s">
        <v>8343</v>
      </c>
      <c r="S2148" s="10">
        <f>(J2148/86400)+25569+(-5/24)</f>
        <v>42012.944201388884</v>
      </c>
      <c r="T2148" s="10">
        <f>(I2148/86400)+25569+(-5/24)</f>
        <v>42027.916666666664</v>
      </c>
    </row>
    <row r="2149" spans="1:20" ht="28.8" hidden="1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>(E2149/D2149)</f>
        <v>1</v>
      </c>
      <c r="P2149">
        <f>(E2149/L2149)</f>
        <v>41.666666666666664</v>
      </c>
      <c r="Q2149" t="s">
        <v>8322</v>
      </c>
      <c r="R2149" t="s">
        <v>8343</v>
      </c>
      <c r="S2149" s="10">
        <f>(J2149/86400)+25569+(-5/24)</f>
        <v>42403.789884259262</v>
      </c>
      <c r="T2149" s="10">
        <f>(I2149/86400)+25569+(-5/24)</f>
        <v>42433.789884259262</v>
      </c>
    </row>
    <row r="2150" spans="1:20" ht="43.2" hidden="1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>(E2150/D2150)</f>
        <v>1</v>
      </c>
      <c r="P2150">
        <f>(E2150/L2150)</f>
        <v>35.714285714285715</v>
      </c>
      <c r="Q2150" t="s">
        <v>8322</v>
      </c>
      <c r="R2150" t="s">
        <v>8335</v>
      </c>
      <c r="S2150" s="10">
        <f>(J2150/86400)+25569+(-5/24)</f>
        <v>42511.153715277775</v>
      </c>
      <c r="T2150" s="10">
        <f>(I2150/86400)+25569+(-5/24)</f>
        <v>42541.153715277775</v>
      </c>
    </row>
    <row r="2151" spans="1:20" ht="43.2" hidden="1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>(E2151/D2151)</f>
        <v>1</v>
      </c>
      <c r="P2151">
        <f>(E2151/L2151)</f>
        <v>370.37037037037038</v>
      </c>
      <c r="Q2151" t="s">
        <v>8322</v>
      </c>
      <c r="R2151" t="s">
        <v>8335</v>
      </c>
      <c r="S2151" s="10">
        <f>(J2151/86400)+25569+(-5/24)</f>
        <v>42341.365972222215</v>
      </c>
      <c r="T2151" s="10">
        <f>(I2151/86400)+25569+(-5/24)</f>
        <v>42376.365972222215</v>
      </c>
    </row>
    <row r="2152" spans="1:20" ht="43.2" hidden="1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>(E2152/D2152)</f>
        <v>1</v>
      </c>
      <c r="P2152">
        <f>(E2152/L2152)</f>
        <v>62.5</v>
      </c>
      <c r="Q2152" t="s">
        <v>8322</v>
      </c>
      <c r="R2152" t="s">
        <v>8335</v>
      </c>
      <c r="S2152" s="10">
        <f>(J2152/86400)+25569+(-5/24)</f>
        <v>42752.61886574074</v>
      </c>
      <c r="T2152" s="10">
        <f>(I2152/86400)+25569+(-5/24)</f>
        <v>42766.541666666664</v>
      </c>
    </row>
    <row r="2153" spans="1:20" ht="72" hidden="1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>(E2153/D2153)</f>
        <v>1</v>
      </c>
      <c r="P2153">
        <f>(E2153/L2153)</f>
        <v>51.724137931034484</v>
      </c>
      <c r="Q2153" t="s">
        <v>8322</v>
      </c>
      <c r="R2153" t="s">
        <v>8335</v>
      </c>
      <c r="S2153" s="10">
        <f>(J2153/86400)+25569+(-5/24)</f>
        <v>42597.674155092587</v>
      </c>
      <c r="T2153" s="10">
        <f>(I2153/86400)+25569+(-5/24)</f>
        <v>42657.674155092587</v>
      </c>
    </row>
    <row r="2154" spans="1:20" ht="43.2" hidden="1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>(E2154/D2154)</f>
        <v>1</v>
      </c>
      <c r="P2154">
        <f>(E2154/L2154)</f>
        <v>41.666666666666664</v>
      </c>
      <c r="Q2154" t="s">
        <v>8322</v>
      </c>
      <c r="R2154" t="s">
        <v>8323</v>
      </c>
      <c r="S2154" s="10">
        <f>(J2154/86400)+25569+(-5/24)</f>
        <v>41829.768993055557</v>
      </c>
      <c r="T2154" s="10">
        <f>(I2154/86400)+25569+(-5/24)</f>
        <v>41836.768993055557</v>
      </c>
    </row>
    <row r="2155" spans="1:20" ht="28.8" hidden="1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>(E2155/D2155)</f>
        <v>1</v>
      </c>
      <c r="P2155">
        <f>(E2155/L2155)</f>
        <v>73.529411764705884</v>
      </c>
      <c r="Q2155" t="s">
        <v>8322</v>
      </c>
      <c r="R2155" t="s">
        <v>8323</v>
      </c>
      <c r="S2155" s="10">
        <f>(J2155/86400)+25569+(-5/24)</f>
        <v>42311.541990740741</v>
      </c>
      <c r="T2155" s="10">
        <f>(I2155/86400)+25569+(-5/24)</f>
        <v>42336.541990740741</v>
      </c>
    </row>
    <row r="2156" spans="1:20" ht="43.2" hidden="1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>(E2156/D2156)</f>
        <v>1</v>
      </c>
      <c r="P2156">
        <f>(E2156/L2156)</f>
        <v>72.289156626506028</v>
      </c>
      <c r="Q2156" t="s">
        <v>8322</v>
      </c>
      <c r="R2156" t="s">
        <v>8323</v>
      </c>
      <c r="S2156" s="10">
        <f>(J2156/86400)+25569+(-5/24)</f>
        <v>41809.651967592588</v>
      </c>
      <c r="T2156" s="10">
        <f>(I2156/86400)+25569+(-5/24)</f>
        <v>41839.651967592588</v>
      </c>
    </row>
    <row r="2157" spans="1:20" ht="43.2" hidden="1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>(E2157/D2157)</f>
        <v>1</v>
      </c>
      <c r="P2157">
        <f>(E2157/L2157)</f>
        <v>27.777777777777779</v>
      </c>
      <c r="Q2157" t="s">
        <v>8322</v>
      </c>
      <c r="R2157" t="s">
        <v>8323</v>
      </c>
      <c r="S2157" s="10">
        <f>(J2157/86400)+25569+(-5/24)</f>
        <v>42437.190347222218</v>
      </c>
      <c r="T2157" s="10">
        <f>(I2157/86400)+25569+(-5/24)</f>
        <v>42465.148680555554</v>
      </c>
    </row>
    <row r="2158" spans="1:20" ht="43.2" hidden="1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>(E2158/D2158)</f>
        <v>1</v>
      </c>
      <c r="P2158">
        <f>(E2158/L2158)</f>
        <v>119.64285714285714</v>
      </c>
      <c r="Q2158" t="s">
        <v>8322</v>
      </c>
      <c r="R2158" t="s">
        <v>8323</v>
      </c>
      <c r="S2158" s="10">
        <f>(J2158/86400)+25569+(-5/24)</f>
        <v>42510.590520833335</v>
      </c>
      <c r="T2158" s="10">
        <f>(I2158/86400)+25569+(-5/24)</f>
        <v>42533.499999999993</v>
      </c>
    </row>
    <row r="2159" spans="1:20" ht="43.2" hidden="1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>(E2159/D2159)</f>
        <v>1</v>
      </c>
      <c r="P2159">
        <f>(E2159/L2159)</f>
        <v>176.47058823529412</v>
      </c>
      <c r="Q2159" t="s">
        <v>8322</v>
      </c>
      <c r="R2159" t="s">
        <v>8323</v>
      </c>
      <c r="S2159" s="10">
        <f>(J2159/86400)+25569+(-5/24)</f>
        <v>41765.402465277773</v>
      </c>
      <c r="T2159" s="10">
        <f>(I2159/86400)+25569+(-5/24)</f>
        <v>41777.402465277773</v>
      </c>
    </row>
    <row r="2160" spans="1:20" ht="57.6" hidden="1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>(E2160/D2160)</f>
        <v>1</v>
      </c>
      <c r="P2160">
        <f>(E2160/L2160)</f>
        <v>133.33333333333334</v>
      </c>
      <c r="Q2160" t="s">
        <v>8322</v>
      </c>
      <c r="R2160" t="s">
        <v>8323</v>
      </c>
      <c r="S2160" s="10">
        <f>(J2160/86400)+25569+(-5/24)</f>
        <v>41953.659166666665</v>
      </c>
      <c r="T2160" s="10">
        <f>(I2160/86400)+25569+(-5/24)</f>
        <v>41983.659166666665</v>
      </c>
    </row>
    <row r="2161" spans="1:20" ht="57.6" hidden="1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>(E2161/D2161)</f>
        <v>1</v>
      </c>
      <c r="P2161">
        <f>(E2161/L2161)</f>
        <v>41.666666666666664</v>
      </c>
      <c r="Q2161" t="s">
        <v>8322</v>
      </c>
      <c r="R2161" t="s">
        <v>8323</v>
      </c>
      <c r="S2161" s="10">
        <f>(J2161/86400)+25569+(-5/24)</f>
        <v>42446.63721064815</v>
      </c>
      <c r="T2161" s="10">
        <f>(I2161/86400)+25569+(-5/24)</f>
        <v>42496.63721064815</v>
      </c>
    </row>
    <row r="2162" spans="1:20" ht="43.2" hidden="1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>(E2162/D2162)</f>
        <v>1</v>
      </c>
      <c r="P2162">
        <f>(E2162/L2162)</f>
        <v>117.64705882352941</v>
      </c>
      <c r="Q2162" t="s">
        <v>8322</v>
      </c>
      <c r="R2162" t="s">
        <v>8323</v>
      </c>
      <c r="S2162" s="10">
        <f>(J2162/86400)+25569+(-5/24)</f>
        <v>42150.253749999996</v>
      </c>
      <c r="T2162" s="10">
        <f>(I2162/86400)+25569+(-5/24)</f>
        <v>42180.253749999996</v>
      </c>
    </row>
    <row r="2163" spans="1:20" ht="43.2" hidden="1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>(E2163/D2163)</f>
        <v>1</v>
      </c>
      <c r="P2163">
        <f>(E2163/L2163)</f>
        <v>115.38461538461539</v>
      </c>
      <c r="Q2163" t="s">
        <v>8322</v>
      </c>
      <c r="R2163" t="s">
        <v>8323</v>
      </c>
      <c r="S2163" s="10">
        <f>(J2163/86400)+25569+(-5/24)</f>
        <v>41879.750717592593</v>
      </c>
      <c r="T2163" s="10">
        <f>(I2163/86400)+25569+(-5/24)</f>
        <v>41909.750717592593</v>
      </c>
    </row>
    <row r="2164" spans="1:20" ht="43.2" hidden="1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>(E2164/D2164)</f>
        <v>1</v>
      </c>
      <c r="P2164">
        <f>(E2164/L2164)</f>
        <v>22.222222222222221</v>
      </c>
      <c r="Q2164" t="s">
        <v>8322</v>
      </c>
      <c r="R2164" t="s">
        <v>8323</v>
      </c>
      <c r="S2164" s="10">
        <f>(J2164/86400)+25569+(-5/24)</f>
        <v>42466.935833333329</v>
      </c>
      <c r="T2164" s="10">
        <f>(I2164/86400)+25569+(-5/24)</f>
        <v>42477.770833333336</v>
      </c>
    </row>
    <row r="2165" spans="1:20" ht="43.2" hidden="1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>(E2165/D2165)</f>
        <v>1</v>
      </c>
      <c r="P2165">
        <f>(E2165/L2165)</f>
        <v>51.724137931034484</v>
      </c>
      <c r="Q2165" t="s">
        <v>8322</v>
      </c>
      <c r="R2165" t="s">
        <v>8323</v>
      </c>
      <c r="S2165" s="10">
        <f>(J2165/86400)+25569+(-5/24)</f>
        <v>41792.436944444438</v>
      </c>
      <c r="T2165" s="10">
        <f>(I2165/86400)+25569+(-5/24)</f>
        <v>41822.436944444438</v>
      </c>
    </row>
    <row r="2166" spans="1:20" ht="43.2" hidden="1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>(E2166/D2166)</f>
        <v>1</v>
      </c>
      <c r="P2166">
        <f>(E2166/L2166)</f>
        <v>95.238095238095241</v>
      </c>
      <c r="Q2166" t="s">
        <v>8322</v>
      </c>
      <c r="R2166" t="s">
        <v>8323</v>
      </c>
      <c r="S2166" s="10">
        <f>(J2166/86400)+25569+(-5/24)</f>
        <v>41839.522604166668</v>
      </c>
      <c r="T2166" s="10">
        <f>(I2166/86400)+25569+(-5/24)</f>
        <v>41869.522604166668</v>
      </c>
    </row>
    <row r="2167" spans="1:20" ht="43.2" hidden="1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>(E2167/D2167)</f>
        <v>1</v>
      </c>
      <c r="P2167">
        <f>(E2167/L2167)</f>
        <v>31.25</v>
      </c>
      <c r="Q2167" t="s">
        <v>8322</v>
      </c>
      <c r="R2167" t="s">
        <v>8323</v>
      </c>
      <c r="S2167" s="10">
        <f>(J2167/86400)+25569+(-5/24)</f>
        <v>42124.632777777777</v>
      </c>
      <c r="T2167" s="10">
        <f>(I2167/86400)+25569+(-5/24)</f>
        <v>42154.632777777777</v>
      </c>
    </row>
    <row r="2168" spans="1:20" ht="43.2" hidden="1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>(E2168/D2168)</f>
        <v>1</v>
      </c>
      <c r="P2168">
        <f>(E2168/L2168)</f>
        <v>64.516129032258064</v>
      </c>
      <c r="Q2168" t="s">
        <v>8322</v>
      </c>
      <c r="R2168" t="s">
        <v>8323</v>
      </c>
      <c r="S2168" s="10">
        <f>(J2168/86400)+25569+(-5/24)</f>
        <v>42272.322175925925</v>
      </c>
      <c r="T2168" s="10">
        <f>(I2168/86400)+25569+(-5/24)</f>
        <v>42300.322175925925</v>
      </c>
    </row>
    <row r="2169" spans="1:20" ht="43.2" hidden="1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>(E2169/D2169)</f>
        <v>1</v>
      </c>
      <c r="P2169">
        <f>(E2169/L2169)</f>
        <v>148.4848484848485</v>
      </c>
      <c r="Q2169" t="s">
        <v>8322</v>
      </c>
      <c r="R2169" t="s">
        <v>8323</v>
      </c>
      <c r="S2169" s="10">
        <f>(J2169/86400)+25569+(-5/24)</f>
        <v>42062.626111111109</v>
      </c>
      <c r="T2169" s="10">
        <f>(I2169/86400)+25569+(-5/24)</f>
        <v>42083.643749999996</v>
      </c>
    </row>
    <row r="2170" spans="1:20" ht="43.2" hidden="1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>(E2170/D2170)</f>
        <v>1</v>
      </c>
      <c r="P2170">
        <f>(E2170/L2170)</f>
        <v>51.724137931034484</v>
      </c>
      <c r="Q2170" t="s">
        <v>8322</v>
      </c>
      <c r="R2170" t="s">
        <v>8323</v>
      </c>
      <c r="S2170" s="10">
        <f>(J2170/86400)+25569+(-5/24)</f>
        <v>41848.657824074071</v>
      </c>
      <c r="T2170" s="10">
        <f>(I2170/86400)+25569+(-5/24)</f>
        <v>41868.007638888885</v>
      </c>
    </row>
    <row r="2171" spans="1:20" ht="43.2" hidden="1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>(E2171/D2171)</f>
        <v>1</v>
      </c>
      <c r="P2171">
        <f>(E2171/L2171)</f>
        <v>30.76923076923077</v>
      </c>
      <c r="Q2171" t="s">
        <v>8322</v>
      </c>
      <c r="R2171" t="s">
        <v>8323</v>
      </c>
      <c r="S2171" s="10">
        <f>(J2171/86400)+25569+(-5/24)</f>
        <v>42689.006655092591</v>
      </c>
      <c r="T2171" s="10">
        <f>(I2171/86400)+25569+(-5/24)</f>
        <v>42700.041666666664</v>
      </c>
    </row>
    <row r="2172" spans="1:20" ht="43.2" hidden="1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>(E2172/D2172)</f>
        <v>1</v>
      </c>
      <c r="P2172">
        <f>(E2172/L2172)</f>
        <v>125</v>
      </c>
      <c r="Q2172" t="s">
        <v>8322</v>
      </c>
      <c r="R2172" t="s">
        <v>8323</v>
      </c>
      <c r="S2172" s="10">
        <f>(J2172/86400)+25569+(-5/24)</f>
        <v>42297.540405092594</v>
      </c>
      <c r="T2172" s="10">
        <f>(I2172/86400)+25569+(-5/24)</f>
        <v>42327.582071759258</v>
      </c>
    </row>
    <row r="2173" spans="1:20" ht="43.2" hidden="1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>(E2173/D2173)</f>
        <v>1</v>
      </c>
      <c r="P2173">
        <f>(E2173/L2173)</f>
        <v>58.823529411764703</v>
      </c>
      <c r="Q2173" t="s">
        <v>8322</v>
      </c>
      <c r="R2173" t="s">
        <v>8323</v>
      </c>
      <c r="S2173" s="10">
        <f>(J2173/86400)+25569+(-5/24)</f>
        <v>42057.328611111108</v>
      </c>
      <c r="T2173" s="10">
        <f>(I2173/86400)+25569+(-5/24)</f>
        <v>42117.286944444444</v>
      </c>
    </row>
    <row r="2174" spans="1:20" ht="43.2" hidden="1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>(E2174/D2174)</f>
        <v>1</v>
      </c>
      <c r="P2174">
        <f>(E2174/L2174)</f>
        <v>227.27272727272728</v>
      </c>
      <c r="Q2174" t="s">
        <v>8322</v>
      </c>
      <c r="R2174" t="s">
        <v>8323</v>
      </c>
      <c r="S2174" s="10">
        <f>(J2174/86400)+25569+(-5/24)</f>
        <v>41855.801736111105</v>
      </c>
      <c r="T2174" s="10">
        <f>(I2174/86400)+25569+(-5/24)</f>
        <v>41889.916666666664</v>
      </c>
    </row>
    <row r="2175" spans="1:20" ht="43.2" hidden="1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>(E2175/D2175)</f>
        <v>1</v>
      </c>
      <c r="P2175">
        <f>(E2175/L2175)</f>
        <v>307.69230769230768</v>
      </c>
      <c r="Q2175" t="s">
        <v>8322</v>
      </c>
      <c r="R2175" t="s">
        <v>8323</v>
      </c>
      <c r="S2175" s="10">
        <f>(J2175/86400)+25569+(-5/24)</f>
        <v>41794.609189814808</v>
      </c>
      <c r="T2175" s="10">
        <f>(I2175/86400)+25569+(-5/24)</f>
        <v>41824.25</v>
      </c>
    </row>
    <row r="2176" spans="1:20" ht="43.2" hidden="1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>(E2176/D2176)</f>
        <v>1</v>
      </c>
      <c r="P2176">
        <f>(E2176/L2176)</f>
        <v>41.029411764705884</v>
      </c>
      <c r="Q2176" t="s">
        <v>8322</v>
      </c>
      <c r="R2176" t="s">
        <v>8323</v>
      </c>
      <c r="S2176" s="10">
        <f>(J2176/86400)+25569+(-5/24)</f>
        <v>42234.581550925919</v>
      </c>
      <c r="T2176" s="10">
        <f>(I2176/86400)+25569+(-5/24)</f>
        <v>42262.212500000001</v>
      </c>
    </row>
    <row r="2177" spans="1:20" ht="43.2" hidden="1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>(E2177/D2177)</f>
        <v>1</v>
      </c>
      <c r="P2177">
        <f>(E2177/L2177)</f>
        <v>125</v>
      </c>
      <c r="Q2177" t="s">
        <v>8322</v>
      </c>
      <c r="R2177" t="s">
        <v>8323</v>
      </c>
      <c r="S2177" s="10">
        <f>(J2177/86400)+25569+(-5/24)</f>
        <v>42442.41501157407</v>
      </c>
      <c r="T2177" s="10">
        <f>(I2177/86400)+25569+(-5/24)</f>
        <v>42470.624999999993</v>
      </c>
    </row>
    <row r="2178" spans="1:20" ht="28.8" hidden="1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>(E2178/D2178)</f>
        <v>1</v>
      </c>
      <c r="P2178">
        <f>(E2178/L2178)</f>
        <v>104.16666666666667</v>
      </c>
      <c r="Q2178" t="s">
        <v>8322</v>
      </c>
      <c r="R2178" t="s">
        <v>8323</v>
      </c>
      <c r="S2178" s="10">
        <f>(J2178/86400)+25569+(-5/24)</f>
        <v>42040.623344907406</v>
      </c>
      <c r="T2178" s="10">
        <f>(I2178/86400)+25569+(-5/24)</f>
        <v>42070.623344907406</v>
      </c>
    </row>
    <row r="2179" spans="1:20" ht="43.2" hidden="1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>(E2179/D2179)</f>
        <v>1</v>
      </c>
      <c r="P2179">
        <f>(E2179/L2179)</f>
        <v>38.65</v>
      </c>
      <c r="Q2179" t="s">
        <v>8322</v>
      </c>
      <c r="R2179" t="s">
        <v>8323</v>
      </c>
      <c r="S2179" s="10">
        <f>(J2179/86400)+25569+(-5/24)</f>
        <v>41788.378749999996</v>
      </c>
      <c r="T2179" s="10">
        <f>(I2179/86400)+25569+(-5/24)</f>
        <v>41818.378749999996</v>
      </c>
    </row>
    <row r="2180" spans="1:20" ht="43.2" hidden="1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>(E2180/D2180)</f>
        <v>1</v>
      </c>
      <c r="P2180">
        <f>(E2180/L2180)</f>
        <v>171.42857142857142</v>
      </c>
      <c r="Q2180" t="s">
        <v>8322</v>
      </c>
      <c r="R2180" t="s">
        <v>8323</v>
      </c>
      <c r="S2180" s="10">
        <f>(J2180/86400)+25569+(-5/24)</f>
        <v>42661.233726851853</v>
      </c>
      <c r="T2180" s="10">
        <f>(I2180/86400)+25569+(-5/24)</f>
        <v>42691.275393518517</v>
      </c>
    </row>
    <row r="2181" spans="1:20" ht="28.8" hidden="1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>(E2181/D2181)</f>
        <v>1</v>
      </c>
      <c r="P2181">
        <f>(E2181/L2181)</f>
        <v>55.555555555555557</v>
      </c>
      <c r="Q2181" t="s">
        <v>8322</v>
      </c>
      <c r="R2181" t="s">
        <v>8323</v>
      </c>
      <c r="S2181" s="10">
        <f>(J2181/86400)+25569+(-5/24)</f>
        <v>42146.36206018518</v>
      </c>
      <c r="T2181" s="10">
        <f>(I2181/86400)+25569+(-5/24)</f>
        <v>42176.36206018518</v>
      </c>
    </row>
    <row r="2182" spans="1:20" ht="43.2" hidden="1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>(E2182/D2182)</f>
        <v>1</v>
      </c>
      <c r="P2182">
        <f>(E2182/L2182)</f>
        <v>20</v>
      </c>
      <c r="Q2182" t="s">
        <v>8322</v>
      </c>
      <c r="R2182" t="s">
        <v>8323</v>
      </c>
      <c r="S2182" s="10">
        <f>(J2182/86400)+25569+(-5/24)</f>
        <v>42649.340902777774</v>
      </c>
      <c r="T2182" s="10">
        <f>(I2182/86400)+25569+(-5/24)</f>
        <v>42709.382569444446</v>
      </c>
    </row>
    <row r="2183" spans="1:20" ht="43.2" hidden="1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>(E2183/D2183)</f>
        <v>1</v>
      </c>
      <c r="P2183">
        <f>(E2183/L2183)</f>
        <v>35.714285714285715</v>
      </c>
      <c r="Q2183" t="s">
        <v>8322</v>
      </c>
      <c r="R2183" t="s">
        <v>8323</v>
      </c>
      <c r="S2183" s="10">
        <f>(J2183/86400)+25569+(-5/24)</f>
        <v>42430.553888888891</v>
      </c>
      <c r="T2183" s="10">
        <f>(I2183/86400)+25569+(-5/24)</f>
        <v>42460.51222222222</v>
      </c>
    </row>
    <row r="2184" spans="1:20" ht="43.2" hidden="1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>(E2184/D2184)</f>
        <v>1</v>
      </c>
      <c r="P2184">
        <f>(E2184/L2184)</f>
        <v>33.333333333333336</v>
      </c>
      <c r="Q2184" t="s">
        <v>8322</v>
      </c>
      <c r="R2184" t="s">
        <v>8323</v>
      </c>
      <c r="S2184" s="10">
        <f>(J2184/86400)+25569+(-5/24)</f>
        <v>41836.26284722222</v>
      </c>
      <c r="T2184" s="10">
        <f>(I2184/86400)+25569+(-5/24)</f>
        <v>41850.26284722222</v>
      </c>
    </row>
    <row r="2185" spans="1:20" ht="43.2" hidden="1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>(E2185/D2185)</f>
        <v>1</v>
      </c>
      <c r="P2185">
        <f>(E2185/L2185)</f>
        <v>29.62962962962963</v>
      </c>
      <c r="Q2185" t="s">
        <v>8322</v>
      </c>
      <c r="R2185" t="s">
        <v>8323</v>
      </c>
      <c r="S2185" s="10">
        <f>(J2185/86400)+25569+(-5/24)</f>
        <v>42506.501041666663</v>
      </c>
      <c r="T2185" s="10">
        <f>(I2185/86400)+25569+(-5/24)</f>
        <v>42538.374999999993</v>
      </c>
    </row>
    <row r="2186" spans="1:20" ht="43.2" hidden="1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>(E2186/D2186)</f>
        <v>1</v>
      </c>
      <c r="P2186">
        <f>(E2186/L2186)</f>
        <v>62.5</v>
      </c>
      <c r="Q2186" t="s">
        <v>8322</v>
      </c>
      <c r="R2186" t="s">
        <v>8323</v>
      </c>
      <c r="S2186" s="10">
        <f>(J2186/86400)+25569+(-5/24)</f>
        <v>41788.381643518514</v>
      </c>
      <c r="T2186" s="10">
        <f>(I2186/86400)+25569+(-5/24)</f>
        <v>41818.381643518514</v>
      </c>
    </row>
    <row r="2187" spans="1:20" ht="43.2" hidden="1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>(E2187/D2187)</f>
        <v>1</v>
      </c>
      <c r="P2187">
        <f>(E2187/L2187)</f>
        <v>68.965517241379317</v>
      </c>
      <c r="Q2187" t="s">
        <v>8322</v>
      </c>
      <c r="R2187" t="s">
        <v>8323</v>
      </c>
      <c r="S2187" s="10">
        <f>(J2187/86400)+25569+(-5/24)</f>
        <v>42460.533414351848</v>
      </c>
      <c r="T2187" s="10">
        <f>(I2187/86400)+25569+(-5/24)</f>
        <v>42510.957638888889</v>
      </c>
    </row>
    <row r="2188" spans="1:20" ht="43.2" hidden="1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>(E2188/D2188)</f>
        <v>1</v>
      </c>
      <c r="P2188">
        <f>(E2188/L2188)</f>
        <v>29.411764705882351</v>
      </c>
      <c r="Q2188" t="s">
        <v>8322</v>
      </c>
      <c r="R2188" t="s">
        <v>8323</v>
      </c>
      <c r="S2188" s="10">
        <f>(J2188/86400)+25569+(-5/24)</f>
        <v>42381.270648148151</v>
      </c>
      <c r="T2188" s="10">
        <f>(I2188/86400)+25569+(-5/24)</f>
        <v>42402.270648148151</v>
      </c>
    </row>
    <row r="2189" spans="1:20" ht="57.6" hidden="1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>(E2189/D2189)</f>
        <v>1</v>
      </c>
      <c r="P2189">
        <f>(E2189/L2189)</f>
        <v>11.363636363636363</v>
      </c>
      <c r="Q2189" t="s">
        <v>8322</v>
      </c>
      <c r="R2189" t="s">
        <v>8323</v>
      </c>
      <c r="S2189" s="10">
        <f>(J2189/86400)+25569+(-5/24)</f>
        <v>41971.672743055555</v>
      </c>
      <c r="T2189" s="10">
        <f>(I2189/86400)+25569+(-5/24)</f>
        <v>41996.672743055555</v>
      </c>
    </row>
    <row r="2190" spans="1:20" ht="28.8" hidden="1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>(E2190/D2190)</f>
        <v>1</v>
      </c>
      <c r="P2190">
        <f>(E2190/L2190)</f>
        <v>31.578947368421051</v>
      </c>
      <c r="Q2190" t="s">
        <v>8322</v>
      </c>
      <c r="R2190" t="s">
        <v>8323</v>
      </c>
      <c r="S2190" s="10">
        <f>(J2190/86400)+25569+(-5/24)</f>
        <v>41822.696550925924</v>
      </c>
      <c r="T2190" s="10">
        <f>(I2190/86400)+25569+(-5/24)</f>
        <v>41844.083333333328</v>
      </c>
    </row>
    <row r="2191" spans="1:20" ht="43.2" hidden="1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>(E2191/D2191)</f>
        <v>1</v>
      </c>
      <c r="P2191">
        <f>(E2191/L2191)</f>
        <v>145.16129032258064</v>
      </c>
      <c r="Q2191" t="s">
        <v>8322</v>
      </c>
      <c r="R2191" t="s">
        <v>8323</v>
      </c>
      <c r="S2191" s="10">
        <f>(J2191/86400)+25569+(-5/24)</f>
        <v>42556.664687499993</v>
      </c>
      <c r="T2191" s="10">
        <f>(I2191/86400)+25569+(-5/24)</f>
        <v>42616.664687499993</v>
      </c>
    </row>
    <row r="2192" spans="1:20" ht="57.6" hidden="1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>(E2192/D2192)</f>
        <v>1</v>
      </c>
      <c r="P2192">
        <f>(E2192/L2192)</f>
        <v>166.66666666666666</v>
      </c>
      <c r="Q2192" t="s">
        <v>8322</v>
      </c>
      <c r="R2192" t="s">
        <v>8343</v>
      </c>
      <c r="S2192" s="10">
        <f>(J2192/86400)+25569+(-5/24)</f>
        <v>42173.258530092593</v>
      </c>
      <c r="T2192" s="10">
        <f>(I2192/86400)+25569+(-5/24)</f>
        <v>42226.749999999993</v>
      </c>
    </row>
    <row r="2193" spans="1:20" ht="28.8" hidden="1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>(E2193/D2193)</f>
        <v>1</v>
      </c>
      <c r="P2193">
        <f>(E2193/L2193)</f>
        <v>64.935064935064929</v>
      </c>
      <c r="Q2193" t="s">
        <v>8322</v>
      </c>
      <c r="R2193" t="s">
        <v>8343</v>
      </c>
      <c r="S2193" s="10">
        <f>(J2193/86400)+25569+(-5/24)</f>
        <v>42065.541967592588</v>
      </c>
      <c r="T2193" s="10">
        <f>(I2193/86400)+25569+(-5/24)</f>
        <v>42095.500300925924</v>
      </c>
    </row>
    <row r="2194" spans="1:20" ht="43.2" hidden="1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>(E2194/D2194)</f>
        <v>1</v>
      </c>
      <c r="P2194">
        <f>(E2194/L2194)</f>
        <v>55.555555555555557</v>
      </c>
      <c r="Q2194" t="s">
        <v>8322</v>
      </c>
      <c r="R2194" t="s">
        <v>8343</v>
      </c>
      <c r="S2194" s="10">
        <f>(J2194/86400)+25569+(-5/24)</f>
        <v>42499.634629629632</v>
      </c>
      <c r="T2194" s="10">
        <f>(I2194/86400)+25569+(-5/24)</f>
        <v>42518.816666666666</v>
      </c>
    </row>
    <row r="2195" spans="1:20" ht="43.2" hidden="1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>(E2195/D2195)</f>
        <v>1</v>
      </c>
      <c r="P2195">
        <f>(E2195/L2195)</f>
        <v>73.333333333333329</v>
      </c>
      <c r="Q2195" t="s">
        <v>8322</v>
      </c>
      <c r="R2195" t="s">
        <v>8343</v>
      </c>
      <c r="S2195" s="10">
        <f>(J2195/86400)+25569+(-5/24)</f>
        <v>42445.389803240738</v>
      </c>
      <c r="T2195" s="10">
        <f>(I2195/86400)+25569+(-5/24)</f>
        <v>42475.389803240738</v>
      </c>
    </row>
    <row r="2196" spans="1:20" ht="43.2" hidden="1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>(E2196/D2196)</f>
        <v>1</v>
      </c>
      <c r="P2196">
        <f>(E2196/L2196)</f>
        <v>100</v>
      </c>
      <c r="Q2196" t="s">
        <v>8322</v>
      </c>
      <c r="R2196" t="s">
        <v>8343</v>
      </c>
      <c r="S2196" s="10">
        <f>(J2196/86400)+25569+(-5/24)</f>
        <v>42138.722337962965</v>
      </c>
      <c r="T2196" s="10">
        <f>(I2196/86400)+25569+(-5/24)</f>
        <v>42168.722337962965</v>
      </c>
    </row>
    <row r="2197" spans="1:20" ht="57.6" hidden="1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>(E2197/D2197)</f>
        <v>1</v>
      </c>
      <c r="P2197">
        <f>(E2197/L2197)</f>
        <v>100</v>
      </c>
      <c r="Q2197" t="s">
        <v>8322</v>
      </c>
      <c r="R2197" t="s">
        <v>8343</v>
      </c>
      <c r="S2197" s="10">
        <f>(J2197/86400)+25569+(-5/24)</f>
        <v>42087.583969907406</v>
      </c>
      <c r="T2197" s="10">
        <f>(I2197/86400)+25569+(-5/24)</f>
        <v>42103.583969907406</v>
      </c>
    </row>
    <row r="2198" spans="1:20" ht="43.2" hidden="1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>(E2198/D2198)</f>
        <v>1</v>
      </c>
      <c r="P2198">
        <f>(E2198/L2198)</f>
        <v>41.666666666666664</v>
      </c>
      <c r="Q2198" t="s">
        <v>8322</v>
      </c>
      <c r="R2198" t="s">
        <v>8323</v>
      </c>
      <c r="S2198" s="10">
        <f>(J2198/86400)+25569+(-5/24)</f>
        <v>42059.24559027778</v>
      </c>
      <c r="T2198" s="10">
        <f>(I2198/86400)+25569+(-5/24)</f>
        <v>42119.203923611109</v>
      </c>
    </row>
    <row r="2199" spans="1:20" ht="43.2" hidden="1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>(E2199/D2199)</f>
        <v>1</v>
      </c>
      <c r="P2199">
        <f>(E2199/L2199)</f>
        <v>178.57142857142858</v>
      </c>
      <c r="Q2199" t="s">
        <v>8322</v>
      </c>
      <c r="R2199" t="s">
        <v>8323</v>
      </c>
      <c r="S2199" s="10">
        <f>(J2199/86400)+25569+(-5/24)</f>
        <v>41944.319293981483</v>
      </c>
      <c r="T2199" s="10">
        <f>(I2199/86400)+25569+(-5/24)</f>
        <v>42004.36096064814</v>
      </c>
    </row>
    <row r="2200" spans="1:20" ht="28.8" hidden="1" x14ac:dyDescent="0.3">
      <c r="A2200">
        <v>133</v>
      </c>
      <c r="B2200" s="3" t="s">
        <v>135</v>
      </c>
      <c r="C2200" s="3" t="s">
        <v>4244</v>
      </c>
      <c r="D2200">
        <v>71764</v>
      </c>
      <c r="E2200">
        <v>0</v>
      </c>
      <c r="F2200" t="s">
        <v>8220</v>
      </c>
      <c r="G2200" t="s">
        <v>8224</v>
      </c>
      <c r="H2200" t="s">
        <v>8246</v>
      </c>
      <c r="I2200">
        <v>1464715860</v>
      </c>
      <c r="J2200">
        <v>1462130584</v>
      </c>
      <c r="K2200" t="b">
        <v>0</v>
      </c>
      <c r="L2200">
        <v>0</v>
      </c>
      <c r="M2200" t="b">
        <v>0</v>
      </c>
      <c r="N2200" t="s">
        <v>8267</v>
      </c>
      <c r="O2200" s="6">
        <f>(E2200/D2200)</f>
        <v>0</v>
      </c>
      <c r="P2200" t="e">
        <f>(E2200/L2200)</f>
        <v>#DIV/0!</v>
      </c>
      <c r="Q2200" t="s">
        <v>8325</v>
      </c>
      <c r="R2200" t="s">
        <v>8345</v>
      </c>
      <c r="S2200" s="10">
        <f>(J2200/86400)+25569+(-5/24)</f>
        <v>42491.599351851844</v>
      </c>
      <c r="T2200" s="10">
        <f>(I2200/86400)+25569+(-5/24)</f>
        <v>42521.521527777775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(E2201/D2201)</f>
        <v>0.89666666666666661</v>
      </c>
      <c r="P2201">
        <f>(E2201/L2201)</f>
        <v>145.40540540540542</v>
      </c>
      <c r="Q2201" t="s">
        <v>8322</v>
      </c>
      <c r="R2201" t="s">
        <v>8343</v>
      </c>
      <c r="S2201" s="10">
        <f>(J2201/86400)+25569+(-5/24)</f>
        <v>42084.673206018517</v>
      </c>
      <c r="T2201" s="10">
        <f>(I2201/86400)+25569+(-5/24)</f>
        <v>42114.673206018517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(E2202/D2202)</f>
        <v>0.86135181975736563</v>
      </c>
      <c r="P2202">
        <f>(E2202/L2202)</f>
        <v>248.5</v>
      </c>
      <c r="Q2202" t="s">
        <v>8322</v>
      </c>
      <c r="R2202" t="s">
        <v>8323</v>
      </c>
      <c r="S2202" s="10">
        <f>(J2202/86400)+25569+(-5/24)</f>
        <v>42534.423148148147</v>
      </c>
      <c r="T2202" s="10">
        <f>(I2202/86400)+25569+(-5/24)</f>
        <v>42562.423148148147</v>
      </c>
    </row>
    <row r="2203" spans="1:20" ht="28.8" hidden="1" x14ac:dyDescent="0.3">
      <c r="A2203">
        <v>134</v>
      </c>
      <c r="B2203" s="3" t="s">
        <v>136</v>
      </c>
      <c r="C2203" s="3" t="s">
        <v>4245</v>
      </c>
      <c r="D2203">
        <v>5000</v>
      </c>
      <c r="E2203">
        <v>0</v>
      </c>
      <c r="F2203" t="s">
        <v>8220</v>
      </c>
      <c r="G2203" t="s">
        <v>8224</v>
      </c>
      <c r="H2203" t="s">
        <v>8246</v>
      </c>
      <c r="I2203">
        <v>1441386000</v>
      </c>
      <c r="J2203">
        <v>1438811418</v>
      </c>
      <c r="K2203" t="b">
        <v>0</v>
      </c>
      <c r="L2203">
        <v>0</v>
      </c>
      <c r="M2203" t="b">
        <v>0</v>
      </c>
      <c r="N2203" t="s">
        <v>8267</v>
      </c>
      <c r="O2203" s="6">
        <f>(E2203/D2203)</f>
        <v>0</v>
      </c>
      <c r="P2203" t="e">
        <f>(E2203/L2203)</f>
        <v>#DIV/0!</v>
      </c>
      <c r="Q2203" t="s">
        <v>8325</v>
      </c>
      <c r="R2203" t="s">
        <v>8345</v>
      </c>
      <c r="S2203" s="10">
        <f>(J2203/86400)+25569+(-5/24)</f>
        <v>42221.701597222222</v>
      </c>
      <c r="T2203" s="10">
        <f>(I2203/86400)+25569+(-5/24)</f>
        <v>42251.499999999993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(E2204/D2204)</f>
        <v>0.82817600000000002</v>
      </c>
      <c r="P2204">
        <f>(E2204/L2204)</f>
        <v>301.93916666666667</v>
      </c>
      <c r="Q2204" t="s">
        <v>8315</v>
      </c>
      <c r="R2204" t="s">
        <v>8321</v>
      </c>
      <c r="S2204" s="10">
        <f>(J2204/86400)+25569+(-5/24)</f>
        <v>42506.208657407406</v>
      </c>
      <c r="T2204" s="10">
        <f>(I2204/86400)+25569+(-5/24)</f>
        <v>42541.582638888889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(E2205/D2205)</f>
        <v>0.824221076923077</v>
      </c>
      <c r="P2205">
        <f>(E2205/L2205)</f>
        <v>120.39184269662923</v>
      </c>
      <c r="Q2205" t="s">
        <v>8315</v>
      </c>
      <c r="R2205" t="s">
        <v>8321</v>
      </c>
      <c r="S2205" s="10">
        <f>(J2205/86400)+25569+(-5/24)</f>
        <v>41563.277175925927</v>
      </c>
      <c r="T2205" s="10">
        <f>(I2205/86400)+25569+(-5/24)</f>
        <v>41600.458333333328</v>
      </c>
    </row>
    <row r="2206" spans="1:20" ht="57.6" hidden="1" x14ac:dyDescent="0.3">
      <c r="A2206">
        <v>136</v>
      </c>
      <c r="B2206" s="3" t="s">
        <v>138</v>
      </c>
      <c r="C2206" s="3" t="s">
        <v>4232</v>
      </c>
      <c r="D2206">
        <v>3000</v>
      </c>
      <c r="E2206">
        <v>0</v>
      </c>
      <c r="F2206" t="s">
        <v>8220</v>
      </c>
      <c r="G2206" t="s">
        <v>8224</v>
      </c>
      <c r="H2206" t="s">
        <v>8246</v>
      </c>
      <c r="I2206">
        <v>1431771360</v>
      </c>
      <c r="J2206">
        <v>1427968234</v>
      </c>
      <c r="K2206" t="b">
        <v>0</v>
      </c>
      <c r="L2206">
        <v>0</v>
      </c>
      <c r="M2206" t="b">
        <v>0</v>
      </c>
      <c r="N2206" t="s">
        <v>8267</v>
      </c>
      <c r="O2206" s="6">
        <f>(E2206/D2206)</f>
        <v>0</v>
      </c>
      <c r="P2206" t="e">
        <f>(E2206/L2206)</f>
        <v>#DIV/0!</v>
      </c>
      <c r="Q2206" t="s">
        <v>8325</v>
      </c>
      <c r="R2206" t="s">
        <v>8345</v>
      </c>
      <c r="S2206" s="10">
        <f>(J2206/86400)+25569+(-5/24)</f>
        <v>42096.201782407406</v>
      </c>
      <c r="T2206" s="10">
        <f>(I2206/86400)+25569+(-5/24)</f>
        <v>42140.219444444439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(E2207/D2207)</f>
        <v>0.79</v>
      </c>
      <c r="P2207">
        <f>(E2207/L2207)</f>
        <v>131.66666666666666</v>
      </c>
      <c r="Q2207" t="s">
        <v>8330</v>
      </c>
      <c r="R2207" t="s">
        <v>8348</v>
      </c>
      <c r="S2207" s="10">
        <f>(J2207/86400)+25569+(-5/24)</f>
        <v>42707.687129629623</v>
      </c>
      <c r="T2207" s="10">
        <f>(I2207/86400)+25569+(-5/24)</f>
        <v>42729.249999999993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(E2208/D2208)</f>
        <v>0.78927352941176465</v>
      </c>
      <c r="P2208">
        <f>(E2208/L2208)</f>
        <v>117.69868421052631</v>
      </c>
      <c r="Q2208" t="s">
        <v>8315</v>
      </c>
      <c r="R2208" t="s">
        <v>8321</v>
      </c>
      <c r="S2208" s="10">
        <f>(J2208/86400)+25569+(-5/24)</f>
        <v>42696.45517361111</v>
      </c>
      <c r="T2208" s="10">
        <f>(I2208/86400)+25569+(-5/24)</f>
        <v>42736.45517361111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(E2209/D2209)</f>
        <v>0.78100000000000003</v>
      </c>
      <c r="P2209">
        <f>(E2209/L2209)</f>
        <v>105.54054054054055</v>
      </c>
      <c r="Q2209" t="s">
        <v>8322</v>
      </c>
      <c r="R2209" t="s">
        <v>8323</v>
      </c>
      <c r="S2209" s="10">
        <f>(J2209/86400)+25569+(-5/24)</f>
        <v>42469.475810185184</v>
      </c>
      <c r="T2209" s="10">
        <f>(I2209/86400)+25569+(-5/24)</f>
        <v>42498.958333333336</v>
      </c>
    </row>
    <row r="2210" spans="1:20" ht="57.6" hidden="1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(E2210/D2210)</f>
        <v>0.754</v>
      </c>
      <c r="P2210">
        <f>(E2210/L2210)</f>
        <v>251.33333333333334</v>
      </c>
      <c r="Q2210" t="s">
        <v>8322</v>
      </c>
      <c r="R2210" t="s">
        <v>8323</v>
      </c>
      <c r="S2210" s="10">
        <f>(J2210/86400)+25569+(-5/24)</f>
        <v>42796.329942129632</v>
      </c>
      <c r="T2210" s="10">
        <f>(I2210/86400)+25569+(-5/24)</f>
        <v>42813.041666666664</v>
      </c>
    </row>
    <row r="2211" spans="1:20" ht="43.2" hidden="1" x14ac:dyDescent="0.3">
      <c r="A2211">
        <v>137</v>
      </c>
      <c r="B2211" s="3" t="s">
        <v>139</v>
      </c>
      <c r="C2211" s="3" t="s">
        <v>4247</v>
      </c>
      <c r="D2211">
        <v>55000</v>
      </c>
      <c r="E2211">
        <v>0</v>
      </c>
      <c r="F2211" t="s">
        <v>8220</v>
      </c>
      <c r="G2211" t="s">
        <v>8232</v>
      </c>
      <c r="H2211" t="s">
        <v>8253</v>
      </c>
      <c r="I2211">
        <v>1444657593</v>
      </c>
      <c r="J2211">
        <v>1440337593</v>
      </c>
      <c r="K2211" t="b">
        <v>0</v>
      </c>
      <c r="L2211">
        <v>0</v>
      </c>
      <c r="M2211" t="b">
        <v>0</v>
      </c>
      <c r="N2211" t="s">
        <v>8267</v>
      </c>
      <c r="O2211" s="6">
        <f>(E2211/D2211)</f>
        <v>0</v>
      </c>
      <c r="P2211" t="e">
        <f>(E2211/L2211)</f>
        <v>#DIV/0!</v>
      </c>
      <c r="Q2211" t="s">
        <v>8325</v>
      </c>
      <c r="R2211" t="s">
        <v>8345</v>
      </c>
      <c r="S2211" s="10">
        <f>(J2211/86400)+25569+(-5/24)</f>
        <v>42239.365659722222</v>
      </c>
      <c r="T2211" s="10">
        <f>(I2211/86400)+25569+(-5/24)</f>
        <v>42289.365659722222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(E2212/D2212)</f>
        <v>0.75</v>
      </c>
      <c r="P2212">
        <f>(E2212/L2212)</f>
        <v>35.714285714285715</v>
      </c>
      <c r="Q2212" t="s">
        <v>8319</v>
      </c>
      <c r="R2212" t="s">
        <v>8336</v>
      </c>
      <c r="S2212" s="10">
        <f>(J2212/86400)+25569+(-5/24)</f>
        <v>42713.732766203706</v>
      </c>
      <c r="T2212" s="10">
        <f>(I2212/86400)+25569+(-5/24)</f>
        <v>42734.732766203706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(E2213/D2213)</f>
        <v>0.72989999999999999</v>
      </c>
      <c r="P2213">
        <f>(E2213/L2213)</f>
        <v>405.5</v>
      </c>
      <c r="Q2213" t="s">
        <v>8315</v>
      </c>
      <c r="R2213" t="s">
        <v>8321</v>
      </c>
      <c r="S2213" s="10">
        <f>(J2213/86400)+25569+(-5/24)</f>
        <v>42261.896446759252</v>
      </c>
      <c r="T2213" s="10">
        <f>(I2213/86400)+25569+(-5/24)</f>
        <v>42291.896446759252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(E2214/D2214)</f>
        <v>0.7178461538461538</v>
      </c>
      <c r="P2214">
        <f>(E2214/L2214)</f>
        <v>49.11578947368421</v>
      </c>
      <c r="Q2214" t="s">
        <v>8317</v>
      </c>
      <c r="R2214" t="s">
        <v>8349</v>
      </c>
      <c r="S2214" s="10">
        <f>(J2214/86400)+25569+(-5/24)</f>
        <v>41923.575243055551</v>
      </c>
      <c r="T2214" s="10">
        <f>(I2214/86400)+25569+(-5/24)</f>
        <v>41963.616909722223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(E2215/D2215)</f>
        <v>0.70599999999999996</v>
      </c>
      <c r="P2215">
        <f>(E2215/L2215)</f>
        <v>106.96969696969697</v>
      </c>
      <c r="Q2215" t="s">
        <v>8322</v>
      </c>
      <c r="R2215" t="s">
        <v>8323</v>
      </c>
      <c r="S2215" s="10">
        <f>(J2215/86400)+25569+(-5/24)</f>
        <v>42052.841041666667</v>
      </c>
      <c r="T2215" s="10">
        <f>(I2215/86400)+25569+(-5/24)</f>
        <v>42095.833333333336</v>
      </c>
    </row>
    <row r="2216" spans="1:20" ht="43.2" hidden="1" x14ac:dyDescent="0.3">
      <c r="A2216">
        <v>140</v>
      </c>
      <c r="B2216" s="3" t="s">
        <v>142</v>
      </c>
      <c r="C2216" s="3" t="s">
        <v>4250</v>
      </c>
      <c r="D2216">
        <v>200000</v>
      </c>
      <c r="E2216">
        <v>0</v>
      </c>
      <c r="F2216" t="s">
        <v>8220</v>
      </c>
      <c r="G2216" t="s">
        <v>8224</v>
      </c>
      <c r="H2216" t="s">
        <v>8246</v>
      </c>
      <c r="I2216">
        <v>1426823132</v>
      </c>
      <c r="J2216">
        <v>1424234732</v>
      </c>
      <c r="K2216" t="b">
        <v>0</v>
      </c>
      <c r="L2216">
        <v>0</v>
      </c>
      <c r="M2216" t="b">
        <v>0</v>
      </c>
      <c r="N2216" t="s">
        <v>8267</v>
      </c>
      <c r="O2216" s="6">
        <f>(E2216/D2216)</f>
        <v>0</v>
      </c>
      <c r="P2216" t="e">
        <f>(E2216/L2216)</f>
        <v>#DIV/0!</v>
      </c>
      <c r="Q2216" t="s">
        <v>8325</v>
      </c>
      <c r="R2216" t="s">
        <v>8345</v>
      </c>
      <c r="S2216" s="10">
        <f>(J2216/86400)+25569+(-5/24)</f>
        <v>42052.989953703705</v>
      </c>
      <c r="T2216" s="10">
        <f>(I2216/86400)+25569+(-5/24)</f>
        <v>42082.948287037034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(E2217/D2217)</f>
        <v>0.70199999999999996</v>
      </c>
      <c r="P2217">
        <f>(E2217/L2217)</f>
        <v>39</v>
      </c>
      <c r="Q2217" t="s">
        <v>8328</v>
      </c>
      <c r="R2217" t="s">
        <v>8350</v>
      </c>
      <c r="S2217" s="10">
        <f>(J2217/86400)+25569+(-5/24)</f>
        <v>41663.571967592587</v>
      </c>
      <c r="T2217" s="10">
        <f>(I2217/86400)+25569+(-5/24)</f>
        <v>41693.571967592587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(E2218/D2218)</f>
        <v>0.69561111111111107</v>
      </c>
      <c r="P2218">
        <f>(E2218/L2218)</f>
        <v>63.558375634517766</v>
      </c>
      <c r="Q2218" t="s">
        <v>8322</v>
      </c>
      <c r="R2218" t="s">
        <v>8323</v>
      </c>
      <c r="S2218" s="10">
        <f>(J2218/86400)+25569+(-5/24)</f>
        <v>41990.375775462962</v>
      </c>
      <c r="T2218" s="10">
        <f>(I2218/86400)+25569+(-5/24)</f>
        <v>42035.912499999999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(E2219/D2219)</f>
        <v>0.68400000000000005</v>
      </c>
      <c r="P2219">
        <f>(E2219/L2219)</f>
        <v>122.14285714285714</v>
      </c>
      <c r="Q2219" t="s">
        <v>8319</v>
      </c>
      <c r="R2219" t="s">
        <v>8344</v>
      </c>
      <c r="S2219" s="10">
        <f>(J2219/86400)+25569+(-5/24)</f>
        <v>42268.417523148142</v>
      </c>
      <c r="T2219" s="10">
        <f>(I2219/86400)+25569+(-5/24)</f>
        <v>42298.417523148142</v>
      </c>
    </row>
    <row r="2220" spans="1:20" ht="43.2" hidden="1" x14ac:dyDescent="0.3">
      <c r="A2220">
        <v>143</v>
      </c>
      <c r="B2220" s="3" t="s">
        <v>145</v>
      </c>
      <c r="C2220" s="3" t="s">
        <v>4253</v>
      </c>
      <c r="D2220">
        <v>5500</v>
      </c>
      <c r="E2220">
        <v>0</v>
      </c>
      <c r="F2220" t="s">
        <v>8220</v>
      </c>
      <c r="G2220" t="s">
        <v>8226</v>
      </c>
      <c r="H2220" t="s">
        <v>8248</v>
      </c>
      <c r="I2220">
        <v>1472882100</v>
      </c>
      <c r="J2220">
        <v>1467941542</v>
      </c>
      <c r="K2220" t="b">
        <v>0</v>
      </c>
      <c r="L2220">
        <v>0</v>
      </c>
      <c r="M2220" t="b">
        <v>0</v>
      </c>
      <c r="N2220" t="s">
        <v>8267</v>
      </c>
      <c r="O2220" s="6">
        <f>(E2220/D2220)</f>
        <v>0</v>
      </c>
      <c r="P2220" t="e">
        <f>(E2220/L2220)</f>
        <v>#DIV/0!</v>
      </c>
      <c r="Q2220" t="s">
        <v>8325</v>
      </c>
      <c r="R2220" t="s">
        <v>8345</v>
      </c>
      <c r="S2220" s="10">
        <f>(J2220/86400)+25569+(-5/24)</f>
        <v>42558.855810185181</v>
      </c>
      <c r="T2220" s="10">
        <f>(I2220/86400)+25569+(-5/24)</f>
        <v>42616.038194444445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>(E2221/D2221)</f>
        <v>0.67549999999999999</v>
      </c>
      <c r="P2221">
        <f>(E2221/L2221)</f>
        <v>46.586206896551722</v>
      </c>
      <c r="Q2221" t="s">
        <v>8319</v>
      </c>
      <c r="R2221" t="s">
        <v>8351</v>
      </c>
      <c r="S2221" s="10">
        <f>(J2221/86400)+25569+(-5/24)</f>
        <v>41597.580555555549</v>
      </c>
      <c r="T2221" s="10">
        <f>(I2221/86400)+25569+(-5/24)</f>
        <v>41627.580555555549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>(E2222/D2222)</f>
        <v>0.67549999999999999</v>
      </c>
      <c r="P2222">
        <f>(E2222/L2222)</f>
        <v>48.25</v>
      </c>
      <c r="Q2222" t="s">
        <v>8330</v>
      </c>
      <c r="R2222" t="s">
        <v>8331</v>
      </c>
      <c r="S2222" s="10">
        <f>(J2222/86400)+25569+(-5/24)</f>
        <v>42689.360983796294</v>
      </c>
      <c r="T2222" s="10">
        <f>(I2222/86400)+25569+(-5/24)</f>
        <v>42719.360983796294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(E2223/D2223)</f>
        <v>0.67333333333333334</v>
      </c>
      <c r="P2223">
        <f>(E2223/L2223)</f>
        <v>63.125</v>
      </c>
      <c r="Q2223" t="s">
        <v>8322</v>
      </c>
      <c r="R2223" t="s">
        <v>8323</v>
      </c>
      <c r="S2223" s="10">
        <f>(J2223/86400)+25569+(-5/24)</f>
        <v>42143.709409722222</v>
      </c>
      <c r="T2223" s="10">
        <f>(I2223/86400)+25569+(-5/24)</f>
        <v>42181.350694444445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(E2224/D2224)</f>
        <v>0.66839999999999999</v>
      </c>
      <c r="P2224">
        <f>(E2224/L2224)</f>
        <v>99.761194029850742</v>
      </c>
      <c r="Q2224" t="s">
        <v>8322</v>
      </c>
      <c r="R2224" t="s">
        <v>8335</v>
      </c>
      <c r="S2224" s="10">
        <f>(J2224/86400)+25569+(-5/24)</f>
        <v>42248.3274537037</v>
      </c>
      <c r="T2224" s="10">
        <f>(I2224/86400)+25569+(-5/24)</f>
        <v>42277.541666666664</v>
      </c>
    </row>
    <row r="2225" spans="1:20" ht="28.8" hidden="1" x14ac:dyDescent="0.3">
      <c r="A2225">
        <v>147</v>
      </c>
      <c r="B2225" s="3" t="s">
        <v>149</v>
      </c>
      <c r="C2225" s="3" t="s">
        <v>4257</v>
      </c>
      <c r="D2225">
        <v>7000</v>
      </c>
      <c r="E2225">
        <v>0</v>
      </c>
      <c r="F2225" t="s">
        <v>8220</v>
      </c>
      <c r="G2225" t="s">
        <v>8225</v>
      </c>
      <c r="H2225" t="s">
        <v>8247</v>
      </c>
      <c r="I2225">
        <v>1420741080</v>
      </c>
      <c r="J2225">
        <v>1417026340</v>
      </c>
      <c r="K2225" t="b">
        <v>0</v>
      </c>
      <c r="L2225">
        <v>0</v>
      </c>
      <c r="M2225" t="b">
        <v>0</v>
      </c>
      <c r="N2225" t="s">
        <v>8267</v>
      </c>
      <c r="O2225" s="6">
        <f>(E2225/D2225)</f>
        <v>0</v>
      </c>
      <c r="P2225" t="e">
        <f>(E2225/L2225)</f>
        <v>#DIV/0!</v>
      </c>
      <c r="Q2225" t="s">
        <v>8325</v>
      </c>
      <c r="R2225" t="s">
        <v>8345</v>
      </c>
      <c r="S2225" s="10">
        <f>(J2225/86400)+25569+(-5/24)</f>
        <v>41969.559490740743</v>
      </c>
      <c r="T2225" s="10">
        <f>(I2225/86400)+25569+(-5/24)</f>
        <v>42012.554166666661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(E2226/D2226)</f>
        <v>0.65101538461538466</v>
      </c>
      <c r="P2226">
        <f>(E2226/L2226)</f>
        <v>170.62903225806451</v>
      </c>
      <c r="Q2226" t="s">
        <v>8330</v>
      </c>
      <c r="R2226" t="s">
        <v>8331</v>
      </c>
      <c r="S2226" s="10">
        <f>(J2226/86400)+25569+(-5/24)</f>
        <v>41891.768055555549</v>
      </c>
      <c r="T2226" s="10">
        <f>(I2226/86400)+25569+(-5/24)</f>
        <v>41936.768055555549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(E2227/D2227)</f>
        <v>0.65100000000000002</v>
      </c>
      <c r="P2227">
        <f>(E2227/L2227)</f>
        <v>118.36363636363636</v>
      </c>
      <c r="Q2227" t="s">
        <v>8319</v>
      </c>
      <c r="R2227" t="s">
        <v>8344</v>
      </c>
      <c r="S2227" s="10">
        <f>(J2227/86400)+25569+(-5/24)</f>
        <v>42020.931400462963</v>
      </c>
      <c r="T2227" s="10">
        <f>(I2227/86400)+25569+(-5/24)</f>
        <v>42050.931400462963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(E2228/D2228)</f>
        <v>0.65</v>
      </c>
      <c r="P2228">
        <f>(E2228/L2228)</f>
        <v>14.444444444444445</v>
      </c>
      <c r="Q2228" t="s">
        <v>8322</v>
      </c>
      <c r="R2228" t="s">
        <v>8343</v>
      </c>
      <c r="S2228" s="10">
        <f>(J2228/86400)+25569+(-5/24)</f>
        <v>42144.207199074073</v>
      </c>
      <c r="T2228" s="10">
        <f>(I2228/86400)+25569+(-5/24)</f>
        <v>42165.207199074073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(E2229/D2229)</f>
        <v>0.64</v>
      </c>
      <c r="P2229">
        <f>(E2229/L2229)</f>
        <v>40</v>
      </c>
      <c r="Q2229" t="s">
        <v>8325</v>
      </c>
      <c r="R2229" t="s">
        <v>8352</v>
      </c>
      <c r="S2229" s="10">
        <f>(J2229/86400)+25569+(-5/24)</f>
        <v>42107.49554398148</v>
      </c>
      <c r="T2229" s="10">
        <f>(I2229/86400)+25569+(-5/24)</f>
        <v>42137.49554398148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(E2230/D2230)</f>
        <v>0.62839999999999996</v>
      </c>
      <c r="P2230">
        <f>(E2230/L2230)</f>
        <v>128.61988304093566</v>
      </c>
      <c r="Q2230" t="s">
        <v>8315</v>
      </c>
      <c r="R2230" t="s">
        <v>8342</v>
      </c>
      <c r="S2230" s="10">
        <f>(J2230/86400)+25569+(-5/24)</f>
        <v>42529.424421296295</v>
      </c>
      <c r="T2230" s="10">
        <f>(I2230/86400)+25569+(-5/24)</f>
        <v>42555.999305555553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(E2231/D2231)</f>
        <v>0.62765333333333329</v>
      </c>
      <c r="P2231">
        <f>(E2231/L2231)</f>
        <v>48.281025641025643</v>
      </c>
      <c r="Q2231" t="s">
        <v>8317</v>
      </c>
      <c r="R2231" t="s">
        <v>8353</v>
      </c>
      <c r="S2231" s="10">
        <f>(J2231/86400)+25569+(-5/24)</f>
        <v>41838.169560185182</v>
      </c>
      <c r="T2231" s="10">
        <f>(I2231/86400)+25569+(-5/24)</f>
        <v>41893.169560185182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(E2232/D2232)</f>
        <v>0.61909090909090914</v>
      </c>
      <c r="P2232">
        <f>(E2232/L2232)</f>
        <v>486.42857142857144</v>
      </c>
      <c r="Q2232" t="s">
        <v>8322</v>
      </c>
      <c r="R2232" t="s">
        <v>8323</v>
      </c>
      <c r="S2232" s="10">
        <f>(J2232/86400)+25569+(-5/24)</f>
        <v>41830.025833333333</v>
      </c>
      <c r="T2232" s="10">
        <f>(I2232/86400)+25569+(-5/24)</f>
        <v>41860.025833333333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(E2233/D2233)</f>
        <v>0.61124000000000001</v>
      </c>
      <c r="P2233">
        <f>(E2233/L2233)</f>
        <v>109.93525179856115</v>
      </c>
      <c r="Q2233" t="s">
        <v>8330</v>
      </c>
      <c r="R2233" t="s">
        <v>8331</v>
      </c>
      <c r="S2233" s="10">
        <f>(J2233/86400)+25569+(-5/24)</f>
        <v>42188.822708333326</v>
      </c>
      <c r="T2233" s="10">
        <f>(I2233/86400)+25569+(-5/24)</f>
        <v>42226.082638888889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(E2234/D2234)</f>
        <v>0.61099999999999999</v>
      </c>
      <c r="P2234">
        <f>(E2234/L2234)</f>
        <v>203.66666666666666</v>
      </c>
      <c r="Q2234" t="s">
        <v>8322</v>
      </c>
      <c r="R2234" t="s">
        <v>8323</v>
      </c>
      <c r="S2234" s="10">
        <f>(J2234/86400)+25569+(-5/24)</f>
        <v>42415.189699074072</v>
      </c>
      <c r="T2234" s="10">
        <f>(I2234/86400)+25569+(-5/24)</f>
        <v>42445.1480324074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(E2235/D2235)</f>
        <v>0.60899999999999999</v>
      </c>
      <c r="P2235">
        <f>(E2235/L2235)</f>
        <v>179.11764705882354</v>
      </c>
      <c r="Q2235" t="s">
        <v>8322</v>
      </c>
      <c r="R2235" t="s">
        <v>8323</v>
      </c>
      <c r="S2235" s="10">
        <f>(J2235/86400)+25569+(-5/24)</f>
        <v>42234.909143518518</v>
      </c>
      <c r="T2235" s="10">
        <f>(I2235/86400)+25569+(-5/24)</f>
        <v>42274.909143518518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(E2236/D2236)</f>
        <v>0.6</v>
      </c>
      <c r="P2236">
        <f>(E2236/L2236)</f>
        <v>3000</v>
      </c>
      <c r="Q2236" t="s">
        <v>8325</v>
      </c>
      <c r="R2236" t="s">
        <v>8354</v>
      </c>
      <c r="S2236" s="10">
        <f>(J2236/86400)+25569+(-5/24)</f>
        <v>42720.867615740739</v>
      </c>
      <c r="T2236" s="10">
        <f>(I2236/86400)+25569+(-5/24)</f>
        <v>42750.867615740739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(E2237/D2237)</f>
        <v>0.6</v>
      </c>
      <c r="P2237">
        <f>(E2237/L2237)</f>
        <v>60</v>
      </c>
      <c r="Q2237" t="s">
        <v>8322</v>
      </c>
      <c r="R2237" t="s">
        <v>8323</v>
      </c>
      <c r="S2237" s="10">
        <f>(J2237/86400)+25569+(-5/24)</f>
        <v>42305.462581018517</v>
      </c>
      <c r="T2237" s="10">
        <f>(I2237/86400)+25569+(-5/24)</f>
        <v>42339.040972222218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(E2238/D2238)</f>
        <v>0.59775</v>
      </c>
      <c r="P2238">
        <f>(E2238/L2238)</f>
        <v>61.307692307692307</v>
      </c>
      <c r="Q2238" t="s">
        <v>8322</v>
      </c>
      <c r="R2238" t="s">
        <v>8335</v>
      </c>
      <c r="S2238" s="10">
        <f>(J2238/86400)+25569+(-5/24)</f>
        <v>42097.524085648147</v>
      </c>
      <c r="T2238" s="10">
        <f>(I2238/86400)+25569+(-5/24)</f>
        <v>42115.040972222218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(E2239/D2239)</f>
        <v>0.59657142857142853</v>
      </c>
      <c r="P2239">
        <f>(E2239/L2239)</f>
        <v>174</v>
      </c>
      <c r="Q2239" t="s">
        <v>8322</v>
      </c>
      <c r="R2239" t="s">
        <v>8343</v>
      </c>
      <c r="S2239" s="10">
        <f>(J2239/86400)+25569+(-5/24)</f>
        <v>41968.73065972222</v>
      </c>
      <c r="T2239" s="10">
        <f>(I2239/86400)+25569+(-5/24)</f>
        <v>41989.73065972222</v>
      </c>
    </row>
    <row r="2240" spans="1:20" ht="43.2" hidden="1" x14ac:dyDescent="0.3">
      <c r="A2240">
        <v>158</v>
      </c>
      <c r="B2240" s="3" t="s">
        <v>160</v>
      </c>
      <c r="C2240" s="3" t="s">
        <v>4268</v>
      </c>
      <c r="D2240">
        <v>5000</v>
      </c>
      <c r="E2240">
        <v>0</v>
      </c>
      <c r="F2240" t="s">
        <v>8220</v>
      </c>
      <c r="G2240" t="s">
        <v>8224</v>
      </c>
      <c r="H2240" t="s">
        <v>8246</v>
      </c>
      <c r="I2240">
        <v>1413942628</v>
      </c>
      <c r="J2240">
        <v>1411350628</v>
      </c>
      <c r="K2240" t="b">
        <v>0</v>
      </c>
      <c r="L2240">
        <v>0</v>
      </c>
      <c r="M2240" t="b">
        <v>0</v>
      </c>
      <c r="N2240" t="s">
        <v>8267</v>
      </c>
      <c r="O2240" s="6">
        <f>(E2240/D2240)</f>
        <v>0</v>
      </c>
      <c r="P2240" t="e">
        <f>(E2240/L2240)</f>
        <v>#DIV/0!</v>
      </c>
      <c r="Q2240" t="s">
        <v>8325</v>
      </c>
      <c r="R2240" t="s">
        <v>8345</v>
      </c>
      <c r="S2240" s="10">
        <f>(J2240/86400)+25569+(-5/24)</f>
        <v>41903.868379629625</v>
      </c>
      <c r="T2240" s="10">
        <f>(I2240/86400)+25569+(-5/24)</f>
        <v>41933.868379629625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(E2241/D2241)</f>
        <v>0.59467839999999994</v>
      </c>
      <c r="P2241">
        <f>(E2241/L2241)</f>
        <v>72.16970873786407</v>
      </c>
      <c r="Q2241" t="s">
        <v>8330</v>
      </c>
      <c r="R2241" t="s">
        <v>8331</v>
      </c>
      <c r="S2241" s="10">
        <f>(J2241/86400)+25569+(-5/24)</f>
        <v>41834.772129629629</v>
      </c>
      <c r="T2241" s="10">
        <f>(I2241/86400)+25569+(-5/24)</f>
        <v>41864.772129629629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(E2242/D2242)</f>
        <v>0.59299999999999997</v>
      </c>
      <c r="P2242">
        <f>(E2242/L2242)</f>
        <v>70.595238095238102</v>
      </c>
      <c r="Q2242" t="s">
        <v>8315</v>
      </c>
      <c r="R2242" t="s">
        <v>8355</v>
      </c>
      <c r="S2242" s="10">
        <f>(J2242/86400)+25569+(-5/24)</f>
        <v>42129.018055555549</v>
      </c>
      <c r="T2242" s="10">
        <f>(I2242/86400)+25569+(-5/24)</f>
        <v>42159.018055555549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(E2243/D2243)</f>
        <v>0.59142857142857141</v>
      </c>
      <c r="P2243">
        <f>(E2243/L2243)</f>
        <v>53.07692307692308</v>
      </c>
      <c r="Q2243" t="s">
        <v>8322</v>
      </c>
      <c r="R2243" t="s">
        <v>8343</v>
      </c>
      <c r="S2243" s="10">
        <f>(J2243/86400)+25569+(-5/24)</f>
        <v>42017.385902777773</v>
      </c>
      <c r="T2243" s="10">
        <f>(I2243/86400)+25569+(-5/24)</f>
        <v>42047.385902777773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(E2244/D2244)</f>
        <v>0.58558333333333334</v>
      </c>
      <c r="P2244">
        <f>(E2244/L2244)</f>
        <v>153.42794759825327</v>
      </c>
      <c r="Q2244" t="s">
        <v>8315</v>
      </c>
      <c r="R2244" t="s">
        <v>8321</v>
      </c>
      <c r="S2244" s="10">
        <f>(J2244/86400)+25569+(-5/24)</f>
        <v>42281.960659722223</v>
      </c>
      <c r="T2244" s="10">
        <f>(I2244/86400)+25569+(-5/24)</f>
        <v>42327.002326388887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(E2245/D2245)</f>
        <v>0.58461538461538465</v>
      </c>
      <c r="P2245">
        <f>(E2245/L2245)</f>
        <v>54.285714285714285</v>
      </c>
      <c r="Q2245" t="s">
        <v>8325</v>
      </c>
      <c r="R2245" t="s">
        <v>8354</v>
      </c>
      <c r="S2245" s="10">
        <f>(J2245/86400)+25569+(-5/24)</f>
        <v>42023.610289351847</v>
      </c>
      <c r="T2245" s="10">
        <f>(I2245/86400)+25569+(-5/24)</f>
        <v>42043.610289351847</v>
      </c>
    </row>
    <row r="2246" spans="1:20" ht="43.2" hidden="1" x14ac:dyDescent="0.3">
      <c r="A2246">
        <v>602</v>
      </c>
      <c r="B2246" s="3" t="s">
        <v>603</v>
      </c>
      <c r="C2246" s="3" t="s">
        <v>4712</v>
      </c>
      <c r="D2246">
        <v>70000</v>
      </c>
      <c r="E2246">
        <v>0</v>
      </c>
      <c r="F2246" t="s">
        <v>8220</v>
      </c>
      <c r="G2246" t="s">
        <v>8224</v>
      </c>
      <c r="H2246" t="s">
        <v>8246</v>
      </c>
      <c r="I2246">
        <v>1434654215</v>
      </c>
      <c r="J2246">
        <v>1432062215</v>
      </c>
      <c r="K2246" t="b">
        <v>0</v>
      </c>
      <c r="L2246">
        <v>0</v>
      </c>
      <c r="M2246" t="b">
        <v>0</v>
      </c>
      <c r="N2246" t="s">
        <v>8272</v>
      </c>
      <c r="O2246" s="6">
        <f>(E2246/D2246)</f>
        <v>0</v>
      </c>
      <c r="P2246" t="e">
        <f>(E2246/L2246)</f>
        <v>#DIV/0!</v>
      </c>
      <c r="Q2246" t="s">
        <v>8315</v>
      </c>
      <c r="R2246" t="s">
        <v>8362</v>
      </c>
      <c r="S2246" s="10">
        <f>(J2246/86400)+25569+(-5/24)</f>
        <v>42143.585821759254</v>
      </c>
      <c r="T2246" s="10">
        <f>(I2246/86400)+25569+(-5/24)</f>
        <v>42173.585821759254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(E2247/D2247)</f>
        <v>0.57648750000000004</v>
      </c>
      <c r="P2247">
        <f>(E2247/L2247)</f>
        <v>343.14732142857144</v>
      </c>
      <c r="Q2247" t="s">
        <v>8315</v>
      </c>
      <c r="R2247" t="s">
        <v>8321</v>
      </c>
      <c r="S2247" s="10">
        <f>(J2247/86400)+25569+(-5/24)</f>
        <v>42675.459456018514</v>
      </c>
      <c r="T2247" s="10">
        <f>(I2247/86400)+25569+(-5/24)</f>
        <v>42711.999305555553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(E2248/D2248)</f>
        <v>0.57333333333333336</v>
      </c>
      <c r="P2248">
        <f>(E2248/L2248)</f>
        <v>43</v>
      </c>
      <c r="Q2248" t="s">
        <v>8322</v>
      </c>
      <c r="R2248" t="s">
        <v>8335</v>
      </c>
      <c r="S2248" s="10">
        <f>(J2248/86400)+25569+(-5/24)</f>
        <v>42081.30700231481</v>
      </c>
      <c r="T2248" s="10">
        <f>(I2248/86400)+25569+(-5/24)</f>
        <v>42095.30700231481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(E2249/D2249)</f>
        <v>0.57199999999999995</v>
      </c>
      <c r="P2249">
        <f>(E2249/L2249)</f>
        <v>59.583333333333336</v>
      </c>
      <c r="Q2249" t="s">
        <v>8322</v>
      </c>
      <c r="R2249" t="s">
        <v>8323</v>
      </c>
      <c r="S2249" s="10">
        <f>(J2249/86400)+25569+(-5/24)</f>
        <v>42061.754930555551</v>
      </c>
      <c r="T2249" s="10">
        <f>(I2249/86400)+25569+(-5/24)</f>
        <v>42091.713263888887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(E2250/D2250)</f>
        <v>0.56514285714285717</v>
      </c>
      <c r="P2250">
        <f>(E2250/L2250)</f>
        <v>150.5</v>
      </c>
      <c r="Q2250" t="s">
        <v>8330</v>
      </c>
      <c r="R2250" t="s">
        <v>8331</v>
      </c>
      <c r="S2250" s="10">
        <f>(J2250/86400)+25569+(-5/24)</f>
        <v>41891.571689814817</v>
      </c>
      <c r="T2250" s="10">
        <f>(I2250/86400)+25569+(-5/24)</f>
        <v>41926.571689814817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(E2251/D2251)</f>
        <v>0.5626326718299024</v>
      </c>
      <c r="P2251">
        <f>(E2251/L2251)</f>
        <v>790.83739837398377</v>
      </c>
      <c r="Q2251" t="s">
        <v>8315</v>
      </c>
      <c r="R2251" t="s">
        <v>8321</v>
      </c>
      <c r="S2251" s="10">
        <f>(J2251/86400)+25569+(-5/24)</f>
        <v>42395.100706018515</v>
      </c>
      <c r="T2251" s="10">
        <f>(I2251/86400)+25569+(-5/24)</f>
        <v>42425.100706018515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(E2252/D2252)</f>
        <v>0.55698440000000005</v>
      </c>
      <c r="P2252">
        <f>(E2252/L2252)</f>
        <v>331.53833333333336</v>
      </c>
      <c r="Q2252" t="s">
        <v>8325</v>
      </c>
      <c r="R2252" t="s">
        <v>8354</v>
      </c>
      <c r="S2252" s="10">
        <f>(J2252/86400)+25569+(-5/24)</f>
        <v>42066.750428240739</v>
      </c>
      <c r="T2252" s="10">
        <f>(I2252/86400)+25569+(-5/24)</f>
        <v>42116.708761574067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(E2253/D2253)</f>
        <v>0.54520000000000002</v>
      </c>
      <c r="P2253">
        <f>(E2253/L2253)</f>
        <v>109.04</v>
      </c>
      <c r="Q2253" t="s">
        <v>8322</v>
      </c>
      <c r="R2253" t="s">
        <v>8343</v>
      </c>
      <c r="S2253" s="10">
        <f>(J2253/86400)+25569+(-5/24)</f>
        <v>42293.645208333335</v>
      </c>
      <c r="T2253" s="10">
        <f>(I2253/86400)+25569+(-5/24)</f>
        <v>42352.040972222218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(E2254/D2254)</f>
        <v>0.53</v>
      </c>
      <c r="P2254">
        <f>(E2254/L2254)</f>
        <v>88.333333333333329</v>
      </c>
      <c r="Q2254" t="s">
        <v>8322</v>
      </c>
      <c r="R2254" t="s">
        <v>8323</v>
      </c>
      <c r="S2254" s="10">
        <f>(J2254/86400)+25569+(-5/24)</f>
        <v>42534.724988425922</v>
      </c>
      <c r="T2254" s="10">
        <f>(I2254/86400)+25569+(-5/24)</f>
        <v>42554.624305555553</v>
      </c>
    </row>
    <row r="2255" spans="1:20" ht="43.2" hidden="1" x14ac:dyDescent="0.3">
      <c r="A2255">
        <v>604</v>
      </c>
      <c r="B2255" s="3" t="s">
        <v>605</v>
      </c>
      <c r="C2255" s="3" t="s">
        <v>4714</v>
      </c>
      <c r="D2255">
        <v>1500</v>
      </c>
      <c r="E2255">
        <v>0</v>
      </c>
      <c r="F2255" t="s">
        <v>8220</v>
      </c>
      <c r="G2255" t="s">
        <v>8224</v>
      </c>
      <c r="H2255" t="s">
        <v>8246</v>
      </c>
      <c r="I2255">
        <v>1409187056</v>
      </c>
      <c r="J2255">
        <v>1406595056</v>
      </c>
      <c r="K2255" t="b">
        <v>0</v>
      </c>
      <c r="L2255">
        <v>0</v>
      </c>
      <c r="M2255" t="b">
        <v>0</v>
      </c>
      <c r="N2255" t="s">
        <v>8272</v>
      </c>
      <c r="O2255" s="6">
        <f>(E2255/D2255)</f>
        <v>0</v>
      </c>
      <c r="P2255" t="e">
        <f>(E2255/L2255)</f>
        <v>#DIV/0!</v>
      </c>
      <c r="Q2255" t="s">
        <v>8315</v>
      </c>
      <c r="R2255" t="s">
        <v>8362</v>
      </c>
      <c r="S2255" s="10">
        <f>(J2255/86400)+25569+(-5/24)</f>
        <v>41848.827037037037</v>
      </c>
      <c r="T2255" s="10">
        <f>(I2255/86400)+25569+(-5/24)</f>
        <v>41878.827037037037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(E2256/D2256)</f>
        <v>0.52570512820512816</v>
      </c>
      <c r="P2256">
        <f>(E2256/L2256)</f>
        <v>2928.9285714285716</v>
      </c>
      <c r="Q2256" t="s">
        <v>8315</v>
      </c>
      <c r="R2256" t="s">
        <v>8355</v>
      </c>
      <c r="S2256" s="10">
        <f>(J2256/86400)+25569+(-5/24)</f>
        <v>42746.06172453703</v>
      </c>
      <c r="T2256" s="10">
        <f>(I2256/86400)+25569+(-5/24)</f>
        <v>42776.06172453703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(E2257/D2257)</f>
        <v>0.52327777777777773</v>
      </c>
      <c r="P2257">
        <f>(E2257/L2257)</f>
        <v>94.19</v>
      </c>
      <c r="Q2257" t="s">
        <v>8330</v>
      </c>
      <c r="R2257" t="s">
        <v>8331</v>
      </c>
      <c r="S2257" s="10">
        <f>(J2257/86400)+25569+(-5/24)</f>
        <v>42705.453784722216</v>
      </c>
      <c r="T2257" s="10">
        <f>(I2257/86400)+25569+(-5/24)</f>
        <v>42765.082638888889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(E2258/D2258)</f>
        <v>0.52159999999999995</v>
      </c>
      <c r="P2258">
        <f>(E2258/L2258)</f>
        <v>49.20754716981132</v>
      </c>
      <c r="Q2258" t="s">
        <v>8322</v>
      </c>
      <c r="R2258" t="s">
        <v>8343</v>
      </c>
      <c r="S2258" s="10">
        <f>(J2258/86400)+25569+(-5/24)</f>
        <v>41858.553449074076</v>
      </c>
      <c r="T2258" s="10">
        <f>(I2258/86400)+25569+(-5/24)</f>
        <v>41888.666666666664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(E2259/D2259)</f>
        <v>0.52</v>
      </c>
      <c r="P2259">
        <f>(E2259/L2259)</f>
        <v>17.333333333333332</v>
      </c>
      <c r="Q2259" t="s">
        <v>8328</v>
      </c>
      <c r="R2259" t="s">
        <v>8356</v>
      </c>
      <c r="S2259" s="10">
        <f>(J2259/86400)+25569+(-5/24)</f>
        <v>42072.582488425927</v>
      </c>
      <c r="T2259" s="10">
        <f>(I2259/86400)+25569+(-5/24)</f>
        <v>42102.582488425927</v>
      </c>
    </row>
    <row r="2260" spans="1:20" ht="57.6" hidden="1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(E2260/D2260)</f>
        <v>0.51600000000000001</v>
      </c>
      <c r="P2260">
        <f>(E2260/L2260)</f>
        <v>32.25</v>
      </c>
      <c r="Q2260" t="s">
        <v>8322</v>
      </c>
      <c r="R2260" t="s">
        <v>8323</v>
      </c>
      <c r="S2260" s="10">
        <f>(J2260/86400)+25569+(-5/24)</f>
        <v>42800.544999999998</v>
      </c>
      <c r="T2260" s="10">
        <f>(I2260/86400)+25569+(-5/24)</f>
        <v>42841.624999999993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(E2261/D2261)</f>
        <v>0.51400000000000001</v>
      </c>
      <c r="P2261">
        <f>(E2261/L2261)</f>
        <v>63.122807017543863</v>
      </c>
      <c r="Q2261" t="s">
        <v>8328</v>
      </c>
      <c r="R2261" t="s">
        <v>8350</v>
      </c>
      <c r="S2261" s="10">
        <f>(J2261/86400)+25569+(-5/24)</f>
        <v>42250.477372685178</v>
      </c>
      <c r="T2261" s="10">
        <f>(I2261/86400)+25569+(-5/24)</f>
        <v>42287.999999999993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(E2262/D2262)</f>
        <v>0.51023391812865493</v>
      </c>
      <c r="P2262">
        <f>(E2262/L2262)</f>
        <v>147.88135593220338</v>
      </c>
      <c r="Q2262" t="s">
        <v>8322</v>
      </c>
      <c r="R2262" t="s">
        <v>8343</v>
      </c>
      <c r="S2262" s="10">
        <f>(J2262/86400)+25569+(-5/24)</f>
        <v>41880.54510416666</v>
      </c>
      <c r="T2262" s="10">
        <f>(I2262/86400)+25569+(-5/24)</f>
        <v>41904.957638888889</v>
      </c>
    </row>
    <row r="2263" spans="1:20" ht="43.2" hidden="1" x14ac:dyDescent="0.3">
      <c r="A2263">
        <v>607</v>
      </c>
      <c r="B2263" s="3" t="s">
        <v>608</v>
      </c>
      <c r="C2263" s="3" t="s">
        <v>4717</v>
      </c>
      <c r="D2263">
        <v>250</v>
      </c>
      <c r="E2263">
        <v>0</v>
      </c>
      <c r="F2263" t="s">
        <v>8220</v>
      </c>
      <c r="G2263" t="s">
        <v>8224</v>
      </c>
      <c r="H2263" t="s">
        <v>8246</v>
      </c>
      <c r="I2263">
        <v>1448225336</v>
      </c>
      <c r="J2263">
        <v>1445629736</v>
      </c>
      <c r="K2263" t="b">
        <v>0</v>
      </c>
      <c r="L2263">
        <v>0</v>
      </c>
      <c r="M2263" t="b">
        <v>0</v>
      </c>
      <c r="N2263" t="s">
        <v>8272</v>
      </c>
      <c r="O2263" s="6">
        <f>(E2263/D2263)</f>
        <v>0</v>
      </c>
      <c r="P2263" t="e">
        <f>(E2263/L2263)</f>
        <v>#DIV/0!</v>
      </c>
      <c r="Q2263" t="s">
        <v>8315</v>
      </c>
      <c r="R2263" t="s">
        <v>8362</v>
      </c>
      <c r="S2263" s="10">
        <f>(J2263/86400)+25569+(-5/24)</f>
        <v>42300.617314814815</v>
      </c>
      <c r="T2263" s="10">
        <f>(I2263/86400)+25569+(-5/24)</f>
        <v>42330.65898148148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(E2264/D2264)</f>
        <v>0.50721666666666665</v>
      </c>
      <c r="P2264">
        <f>(E2264/L2264)</f>
        <v>117.68368136117556</v>
      </c>
      <c r="Q2264" t="s">
        <v>8325</v>
      </c>
      <c r="R2264" t="s">
        <v>8354</v>
      </c>
      <c r="S2264" s="10">
        <f>(J2264/86400)+25569+(-5/24)</f>
        <v>42556.375034722216</v>
      </c>
      <c r="T2264" s="10">
        <f>(I2264/86400)+25569+(-5/24)</f>
        <v>42586.375034722216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(E2265/D2265)</f>
        <v>0.50380952380952382</v>
      </c>
      <c r="P2265">
        <f>(E2265/L2265)</f>
        <v>117.55555555555556</v>
      </c>
      <c r="Q2265" t="s">
        <v>8315</v>
      </c>
      <c r="R2265" t="s">
        <v>8342</v>
      </c>
      <c r="S2265" s="10">
        <f>(J2265/86400)+25569+(-5/24)</f>
        <v>42482.416365740741</v>
      </c>
      <c r="T2265" s="10">
        <f>(I2265/86400)+25569+(-5/24)</f>
        <v>42512.416365740741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(E2266/D2266)</f>
        <v>0.502</v>
      </c>
      <c r="P2266">
        <f>(E2266/L2266)</f>
        <v>51.224489795918366</v>
      </c>
      <c r="Q2266" t="s">
        <v>8325</v>
      </c>
      <c r="R2266" t="s">
        <v>8352</v>
      </c>
      <c r="S2266" s="10">
        <f>(J2266/86400)+25569+(-5/24)</f>
        <v>41242.989259259259</v>
      </c>
      <c r="T2266" s="10">
        <f>(I2266/86400)+25569+(-5/24)</f>
        <v>41302.989259259259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(E2267/D2267)</f>
        <v>0.5</v>
      </c>
      <c r="P2267">
        <f>(E2267/L2267)</f>
        <v>60</v>
      </c>
      <c r="Q2267" t="s">
        <v>8322</v>
      </c>
      <c r="R2267" t="s">
        <v>8323</v>
      </c>
      <c r="S2267" s="10">
        <f>(J2267/86400)+25569+(-5/24)</f>
        <v>42369.799432870372</v>
      </c>
      <c r="T2267" s="10">
        <f>(I2267/86400)+25569+(-5/24)</f>
        <v>42398.773611111108</v>
      </c>
    </row>
    <row r="2268" spans="1:20" ht="43.2" hidden="1" x14ac:dyDescent="0.3">
      <c r="A2268">
        <v>610</v>
      </c>
      <c r="B2268" s="3" t="s">
        <v>611</v>
      </c>
      <c r="C2268" s="3" t="s">
        <v>4720</v>
      </c>
      <c r="D2268">
        <v>13803</v>
      </c>
      <c r="E2268">
        <v>0</v>
      </c>
      <c r="F2268" t="s">
        <v>8220</v>
      </c>
      <c r="G2268" t="s">
        <v>8224</v>
      </c>
      <c r="H2268" t="s">
        <v>8246</v>
      </c>
      <c r="I2268">
        <v>1429732586</v>
      </c>
      <c r="J2268">
        <v>1427140586</v>
      </c>
      <c r="K2268" t="b">
        <v>0</v>
      </c>
      <c r="L2268">
        <v>0</v>
      </c>
      <c r="M2268" t="b">
        <v>0</v>
      </c>
      <c r="N2268" t="s">
        <v>8272</v>
      </c>
      <c r="O2268" s="6">
        <f>(E2268/D2268)</f>
        <v>0</v>
      </c>
      <c r="P2268" t="e">
        <f>(E2268/L2268)</f>
        <v>#DIV/0!</v>
      </c>
      <c r="Q2268" t="s">
        <v>8315</v>
      </c>
      <c r="R2268" t="s">
        <v>8362</v>
      </c>
      <c r="S2268" s="10">
        <f>(J2268/86400)+25569+(-5/24)</f>
        <v>42086.622523148144</v>
      </c>
      <c r="T2268" s="10">
        <f>(I2268/86400)+25569+(-5/24)</f>
        <v>42116.622523148144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(E2269/D2269)</f>
        <v>0.49186046511627907</v>
      </c>
      <c r="P2269">
        <f>(E2269/L2269)</f>
        <v>132.1875</v>
      </c>
      <c r="Q2269" t="s">
        <v>8330</v>
      </c>
      <c r="R2269" t="s">
        <v>8358</v>
      </c>
      <c r="S2269" s="10">
        <f>(J2269/86400)+25569+(-5/24)</f>
        <v>41892.480416666665</v>
      </c>
      <c r="T2269" s="10">
        <f>(I2269/86400)+25569+(-5/24)</f>
        <v>41912.957638888889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(E2270/D2270)</f>
        <v>0.49183333333333334</v>
      </c>
      <c r="P2270">
        <f>(E2270/L2270)</f>
        <v>42.157142857142858</v>
      </c>
      <c r="Q2270" t="s">
        <v>8330</v>
      </c>
      <c r="R2270" t="s">
        <v>8331</v>
      </c>
      <c r="S2270" s="10">
        <f>(J2270/86400)+25569+(-5/24)</f>
        <v>42033.105740740742</v>
      </c>
      <c r="T2270" s="10">
        <f>(I2270/86400)+25569+(-5/24)</f>
        <v>42063.105740740742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(E2271/D2271)</f>
        <v>0.48833333333333334</v>
      </c>
      <c r="P2271">
        <f>(E2271/L2271)</f>
        <v>47.258064516129032</v>
      </c>
      <c r="Q2271" t="s">
        <v>8322</v>
      </c>
      <c r="R2271" t="s">
        <v>8323</v>
      </c>
      <c r="S2271" s="10">
        <f>(J2271/86400)+25569+(-5/24)</f>
        <v>42663.259745370371</v>
      </c>
      <c r="T2271" s="10">
        <f>(I2271/86400)+25569+(-5/24)</f>
        <v>42688.301412037035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(E2272/D2272)</f>
        <v>0.48485714285714288</v>
      </c>
      <c r="P2272">
        <f>(E2272/L2272)</f>
        <v>94.277777777777771</v>
      </c>
      <c r="Q2272" t="s">
        <v>8330</v>
      </c>
      <c r="R2272" t="s">
        <v>8331</v>
      </c>
      <c r="S2272" s="10">
        <f>(J2272/86400)+25569+(-5/24)</f>
        <v>42159.264236111114</v>
      </c>
      <c r="T2272" s="10">
        <f>(I2272/86400)+25569+(-5/24)</f>
        <v>42182.707638888889</v>
      </c>
    </row>
    <row r="2273" spans="1:20" ht="43.2" hidden="1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(E2273/D2273)</f>
        <v>0.48</v>
      </c>
      <c r="P2273">
        <f>(E2273/L2273)</f>
        <v>30</v>
      </c>
      <c r="Q2273" t="s">
        <v>8333</v>
      </c>
      <c r="R2273" t="s">
        <v>8334</v>
      </c>
      <c r="S2273" s="10">
        <f>(J2273/86400)+25569+(-5/24)</f>
        <v>42807.546840277777</v>
      </c>
      <c r="T2273" s="10">
        <f>(I2273/86400)+25569+(-5/24)</f>
        <v>42814.546840277777</v>
      </c>
    </row>
    <row r="2274" spans="1:20" ht="43.2" hidden="1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(E2274/D2274)</f>
        <v>0.47799999999999998</v>
      </c>
      <c r="P2274">
        <f>(E2274/L2274)</f>
        <v>159.33333333333334</v>
      </c>
      <c r="Q2274" t="s">
        <v>8319</v>
      </c>
      <c r="R2274" t="s">
        <v>8344</v>
      </c>
      <c r="S2274" s="10">
        <f>(J2274/86400)+25569+(-5/24)</f>
        <v>42787.94290509259</v>
      </c>
      <c r="T2274" s="10">
        <f>(I2274/86400)+25569+(-5/24)</f>
        <v>42820.790972222218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(E2275/D2275)</f>
        <v>0.47692307692307695</v>
      </c>
      <c r="P2275">
        <f>(E2275/L2275)</f>
        <v>62</v>
      </c>
      <c r="Q2275" t="s">
        <v>8322</v>
      </c>
      <c r="R2275" t="s">
        <v>8323</v>
      </c>
      <c r="S2275" s="10">
        <f>(J2275/86400)+25569+(-5/24)</f>
        <v>41830.650011574071</v>
      </c>
      <c r="T2275" s="10">
        <f>(I2275/86400)+25569+(-5/24)</f>
        <v>41852.083333333328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(E2276/D2276)</f>
        <v>0.47631578947368419</v>
      </c>
      <c r="P2276">
        <f>(E2276/L2276)</f>
        <v>31.206896551724139</v>
      </c>
      <c r="Q2276" t="s">
        <v>8330</v>
      </c>
      <c r="R2276" t="s">
        <v>8331</v>
      </c>
      <c r="S2276" s="10">
        <f>(J2276/86400)+25569+(-5/24)</f>
        <v>41958.342326388891</v>
      </c>
      <c r="T2276" s="10">
        <f>(I2276/86400)+25569+(-5/24)</f>
        <v>41988.342326388891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(E2277/D2277)</f>
        <v>0.47399999999999998</v>
      </c>
      <c r="P2277">
        <f>(E2277/L2277)</f>
        <v>29.625</v>
      </c>
      <c r="Q2277" t="s">
        <v>8315</v>
      </c>
      <c r="R2277" t="s">
        <v>8355</v>
      </c>
      <c r="S2277" s="10">
        <f>(J2277/86400)+25569+(-5/24)</f>
        <v>42113.667233796295</v>
      </c>
      <c r="T2277" s="10">
        <f>(I2277/86400)+25569+(-5/24)</f>
        <v>42143.667233796295</v>
      </c>
    </row>
    <row r="2278" spans="1:20" ht="43.2" hidden="1" x14ac:dyDescent="0.3">
      <c r="A2278">
        <v>611</v>
      </c>
      <c r="B2278" s="3" t="s">
        <v>612</v>
      </c>
      <c r="C2278" s="3" t="s">
        <v>4721</v>
      </c>
      <c r="D2278">
        <v>80000</v>
      </c>
      <c r="E2278">
        <v>0</v>
      </c>
      <c r="F2278" t="s">
        <v>8220</v>
      </c>
      <c r="G2278" t="s">
        <v>8230</v>
      </c>
      <c r="H2278" t="s">
        <v>8249</v>
      </c>
      <c r="I2278">
        <v>1453210037</v>
      </c>
      <c r="J2278">
        <v>1448026037</v>
      </c>
      <c r="K2278" t="b">
        <v>0</v>
      </c>
      <c r="L2278">
        <v>0</v>
      </c>
      <c r="M2278" t="b">
        <v>0</v>
      </c>
      <c r="N2278" t="s">
        <v>8272</v>
      </c>
      <c r="O2278" s="6">
        <f>(E2278/D2278)</f>
        <v>0</v>
      </c>
      <c r="P2278" t="e">
        <f>(E2278/L2278)</f>
        <v>#DIV/0!</v>
      </c>
      <c r="Q2278" t="s">
        <v>8315</v>
      </c>
      <c r="R2278" t="s">
        <v>8362</v>
      </c>
      <c r="S2278" s="10">
        <f>(J2278/86400)+25569+(-5/24)</f>
        <v>42328.352280092593</v>
      </c>
      <c r="T2278" s="10">
        <f>(I2278/86400)+25569+(-5/24)</f>
        <v>42388.352280092593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(E2279/D2279)</f>
        <v>0.47049999999999997</v>
      </c>
      <c r="P2279">
        <f>(E2279/L2279)</f>
        <v>166.05882352941177</v>
      </c>
      <c r="Q2279" t="s">
        <v>8322</v>
      </c>
      <c r="R2279" t="s">
        <v>8323</v>
      </c>
      <c r="S2279" s="10">
        <f>(J2279/86400)+25569+(-5/24)</f>
        <v>41804.728750000002</v>
      </c>
      <c r="T2279" s="10">
        <f>(I2279/86400)+25569+(-5/24)</f>
        <v>41821.729166666664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(E2280/D2280)</f>
        <v>0.46666666666666667</v>
      </c>
      <c r="P2280">
        <f>(E2280/L2280)</f>
        <v>1272.7272727272727</v>
      </c>
      <c r="Q2280" t="s">
        <v>8315</v>
      </c>
      <c r="R2280" t="s">
        <v>8321</v>
      </c>
      <c r="S2280" s="10">
        <f>(J2280/86400)+25569+(-5/24)</f>
        <v>42742.094988425924</v>
      </c>
      <c r="T2280" s="10">
        <f>(I2280/86400)+25569+(-5/24)</f>
        <v>42775.094988425924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(E2281/D2281)</f>
        <v>0.46600000000000003</v>
      </c>
      <c r="P2281">
        <f>(E2281/L2281)</f>
        <v>34.097560975609753</v>
      </c>
      <c r="Q2281" t="s">
        <v>8315</v>
      </c>
      <c r="R2281" t="s">
        <v>8355</v>
      </c>
      <c r="S2281" s="10">
        <f>(J2281/86400)+25569+(-5/24)</f>
        <v>42702.562395833331</v>
      </c>
      <c r="T2281" s="10">
        <f>(I2281/86400)+25569+(-5/24)</f>
        <v>42762.562395833331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(E2282/D2282)</f>
        <v>0.46379999999999999</v>
      </c>
      <c r="P2282">
        <f>(E2282/L2282)</f>
        <v>20.342105263157894</v>
      </c>
      <c r="Q2282" t="s">
        <v>8315</v>
      </c>
      <c r="R2282" t="s">
        <v>8321</v>
      </c>
      <c r="S2282" s="10">
        <f>(J2282/86400)+25569+(-5/24)</f>
        <v>42388.314687500002</v>
      </c>
      <c r="T2282" s="10">
        <f>(I2282/86400)+25569+(-5/24)</f>
        <v>42403.314687500002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(E2283/D2283)</f>
        <v>0.46363636363636362</v>
      </c>
      <c r="P2283">
        <f>(E2283/L2283)</f>
        <v>70.833333333333329</v>
      </c>
      <c r="Q2283" t="s">
        <v>8322</v>
      </c>
      <c r="R2283" t="s">
        <v>8343</v>
      </c>
      <c r="S2283" s="10">
        <f>(J2283/86400)+25569+(-5/24)</f>
        <v>42057.069525462961</v>
      </c>
      <c r="T2283" s="10">
        <f>(I2283/86400)+25569+(-5/24)</f>
        <v>42117.027858796289</v>
      </c>
    </row>
    <row r="2284" spans="1:20" ht="43.2" hidden="1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(E2284/D2284)</f>
        <v>0.46176470588235297</v>
      </c>
      <c r="P2284">
        <f>(E2284/L2284)</f>
        <v>34.130434782608695</v>
      </c>
      <c r="Q2284" t="s">
        <v>8322</v>
      </c>
      <c r="R2284" t="s">
        <v>8335</v>
      </c>
      <c r="S2284" s="10">
        <f>(J2284/86400)+25569+(-5/24)</f>
        <v>42801.566365740735</v>
      </c>
      <c r="T2284" s="10">
        <f>(I2284/86400)+25569+(-5/24)</f>
        <v>42832.524699074071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(E2285/D2285)</f>
        <v>0.46100628930817611</v>
      </c>
      <c r="P2285">
        <f>(E2285/L2285)</f>
        <v>136.46276595744681</v>
      </c>
      <c r="Q2285" t="s">
        <v>8315</v>
      </c>
      <c r="R2285" t="s">
        <v>8321</v>
      </c>
      <c r="S2285" s="10">
        <f>(J2285/86400)+25569+(-5/24)</f>
        <v>42766.41846064815</v>
      </c>
      <c r="T2285" s="10">
        <f>(I2285/86400)+25569+(-5/24)</f>
        <v>42808.376793981479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(E2286/D2286)</f>
        <v>0.4592</v>
      </c>
      <c r="P2286">
        <f>(E2286/L2286)</f>
        <v>164</v>
      </c>
      <c r="Q2286" t="s">
        <v>8315</v>
      </c>
      <c r="R2286" t="s">
        <v>8321</v>
      </c>
      <c r="S2286" s="10">
        <f>(J2286/86400)+25569+(-5/24)</f>
        <v>42721.012187499997</v>
      </c>
      <c r="T2286" s="10">
        <f>(I2286/86400)+25569+(-5/24)</f>
        <v>42757.999305555553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(E2287/D2287)</f>
        <v>0.4592</v>
      </c>
      <c r="P2287">
        <f>(E2287/L2287)</f>
        <v>88.307692307692307</v>
      </c>
      <c r="Q2287" t="s">
        <v>8330</v>
      </c>
      <c r="R2287" t="s">
        <v>8331</v>
      </c>
      <c r="S2287" s="10">
        <f>(J2287/86400)+25569+(-5/24)</f>
        <v>41930.010324074072</v>
      </c>
      <c r="T2287" s="10">
        <f>(I2287/86400)+25569+(-5/24)</f>
        <v>41972.415972222218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(E2288/D2288)</f>
        <v>0.4572</v>
      </c>
      <c r="P2288">
        <f>(E2288/L2288)</f>
        <v>58.615384615384613</v>
      </c>
      <c r="Q2288" t="s">
        <v>8330</v>
      </c>
      <c r="R2288" t="s">
        <v>8331</v>
      </c>
      <c r="S2288" s="10">
        <f>(J2288/86400)+25569+(-5/24)</f>
        <v>41824.450046296297</v>
      </c>
      <c r="T2288" s="10">
        <f>(I2288/86400)+25569+(-5/24)</f>
        <v>41854.450046296297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(E2289/D2289)</f>
        <v>0.45133333333333331</v>
      </c>
      <c r="P2289">
        <f>(E2289/L2289)</f>
        <v>56.416666666666664</v>
      </c>
      <c r="Q2289" t="s">
        <v>8330</v>
      </c>
      <c r="R2289" t="s">
        <v>8358</v>
      </c>
      <c r="S2289" s="10">
        <f>(J2289/86400)+25569+(-5/24)</f>
        <v>42524.944722222215</v>
      </c>
      <c r="T2289" s="10">
        <f>(I2289/86400)+25569+(-5/24)</f>
        <v>42554.944722222215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(E2290/D2290)</f>
        <v>0.44600000000000001</v>
      </c>
      <c r="P2290">
        <f>(E2290/L2290)</f>
        <v>185.83333333333334</v>
      </c>
      <c r="Q2290" t="s">
        <v>8325</v>
      </c>
      <c r="R2290" t="s">
        <v>8354</v>
      </c>
      <c r="S2290" s="10">
        <f>(J2290/86400)+25569+(-5/24)</f>
        <v>42235.951585648145</v>
      </c>
      <c r="T2290" s="10">
        <f>(I2290/86400)+25569+(-5/24)</f>
        <v>42265.951585648145</v>
      </c>
    </row>
    <row r="2291" spans="1:20" ht="28.8" hidden="1" x14ac:dyDescent="0.3">
      <c r="A2291">
        <v>612</v>
      </c>
      <c r="B2291" s="3" t="s">
        <v>613</v>
      </c>
      <c r="C2291" s="3" t="s">
        <v>4722</v>
      </c>
      <c r="D2291">
        <v>10000</v>
      </c>
      <c r="E2291">
        <v>0</v>
      </c>
      <c r="F2291" t="s">
        <v>8220</v>
      </c>
      <c r="G2291" t="s">
        <v>8237</v>
      </c>
      <c r="H2291" t="s">
        <v>8249</v>
      </c>
      <c r="I2291">
        <v>1472777146</v>
      </c>
      <c r="J2291">
        <v>1470185146</v>
      </c>
      <c r="K2291" t="b">
        <v>0</v>
      </c>
      <c r="L2291">
        <v>0</v>
      </c>
      <c r="M2291" t="b">
        <v>0</v>
      </c>
      <c r="N2291" t="s">
        <v>8272</v>
      </c>
      <c r="O2291" s="6">
        <f>(E2291/D2291)</f>
        <v>0</v>
      </c>
      <c r="P2291" t="e">
        <f>(E2291/L2291)</f>
        <v>#DIV/0!</v>
      </c>
      <c r="Q2291" t="s">
        <v>8315</v>
      </c>
      <c r="R2291" t="s">
        <v>8362</v>
      </c>
      <c r="S2291" s="10">
        <f>(J2291/86400)+25569+(-5/24)</f>
        <v>42584.823449074072</v>
      </c>
      <c r="T2291" s="10">
        <f>(I2291/86400)+25569+(-5/24)</f>
        <v>42614.823449074072</v>
      </c>
    </row>
    <row r="2292" spans="1:20" ht="57.6" hidden="1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(E2292/D2292)</f>
        <v>0.443</v>
      </c>
      <c r="P2292">
        <f>(E2292/L2292)</f>
        <v>253.14285714285714</v>
      </c>
      <c r="Q2292" t="s">
        <v>8319</v>
      </c>
      <c r="R2292" t="s">
        <v>8344</v>
      </c>
      <c r="S2292" s="10">
        <f>(J2292/86400)+25569+(-5/24)</f>
        <v>42804.326319444437</v>
      </c>
      <c r="T2292" s="10">
        <f>(I2292/86400)+25569+(-5/24)</f>
        <v>42834.28465277778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(E2293/D2293)</f>
        <v>0.43833333333333335</v>
      </c>
      <c r="P2293">
        <f>(E2293/L2293)</f>
        <v>57.173913043478258</v>
      </c>
      <c r="Q2293" t="s">
        <v>8322</v>
      </c>
      <c r="R2293" t="s">
        <v>8323</v>
      </c>
      <c r="S2293" s="10">
        <f>(J2293/86400)+25569+(-5/24)</f>
        <v>42221.448449074072</v>
      </c>
      <c r="T2293" s="10">
        <f>(I2293/86400)+25569+(-5/24)</f>
        <v>42281.448449074072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(E2294/D2294)</f>
        <v>0.43406666666666666</v>
      </c>
      <c r="P2294">
        <f>(E2294/L2294)</f>
        <v>89.191780821917803</v>
      </c>
      <c r="Q2294" t="s">
        <v>8315</v>
      </c>
      <c r="R2294" t="s">
        <v>8321</v>
      </c>
      <c r="S2294" s="10">
        <f>(J2294/86400)+25569+(-5/24)</f>
        <v>42194.625451388885</v>
      </c>
      <c r="T2294" s="10">
        <f>(I2294/86400)+25569+(-5/24)</f>
        <v>42236.625451388885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(E2295/D2295)</f>
        <v>0.43030000000000002</v>
      </c>
      <c r="P2295">
        <f>(E2295/L2295)</f>
        <v>40.980952380952381</v>
      </c>
      <c r="Q2295" t="s">
        <v>8315</v>
      </c>
      <c r="R2295" t="s">
        <v>8355</v>
      </c>
      <c r="S2295" s="10">
        <f>(J2295/86400)+25569+(-5/24)</f>
        <v>42270.66737268518</v>
      </c>
      <c r="T2295" s="10">
        <f>(I2295/86400)+25569+(-5/24)</f>
        <v>42298.749999999993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(E2296/D2296)</f>
        <v>0.42892307692307691</v>
      </c>
      <c r="P2296">
        <f>(E2296/L2296)</f>
        <v>58.083333333333336</v>
      </c>
      <c r="Q2296" t="s">
        <v>8317</v>
      </c>
      <c r="R2296" t="s">
        <v>8349</v>
      </c>
      <c r="S2296" s="10">
        <f>(J2296/86400)+25569+(-5/24)</f>
        <v>41733.508101851847</v>
      </c>
      <c r="T2296" s="10">
        <f>(I2296/86400)+25569+(-5/24)</f>
        <v>41763.508101851847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(E2297/D2297)</f>
        <v>0.42759999999999998</v>
      </c>
      <c r="P2297">
        <f>(E2297/L2297)</f>
        <v>215.95959595959596</v>
      </c>
      <c r="Q2297" t="s">
        <v>8315</v>
      </c>
      <c r="R2297" t="s">
        <v>8355</v>
      </c>
      <c r="S2297" s="10">
        <f>(J2297/86400)+25569+(-5/24)</f>
        <v>42514.462766203702</v>
      </c>
      <c r="T2297" s="10">
        <f>(I2297/86400)+25569+(-5/24)</f>
        <v>42544.462766203702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(E2298/D2298)</f>
        <v>0.42725880551301687</v>
      </c>
      <c r="P2298">
        <f>(E2298/L2298)</f>
        <v>34.024390243902438</v>
      </c>
      <c r="Q2298" t="s">
        <v>8319</v>
      </c>
      <c r="R2298" t="s">
        <v>8344</v>
      </c>
      <c r="S2298" s="10">
        <f>(J2298/86400)+25569+(-5/24)</f>
        <v>42460.773587962962</v>
      </c>
      <c r="T2298" s="10">
        <f>(I2298/86400)+25569+(-5/24)</f>
        <v>42480.958333333336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(E2299/D2299)</f>
        <v>0.42472727272727273</v>
      </c>
      <c r="P2299">
        <f>(E2299/L2299)</f>
        <v>83.428571428571431</v>
      </c>
      <c r="Q2299" t="s">
        <v>8330</v>
      </c>
      <c r="R2299" t="s">
        <v>8359</v>
      </c>
      <c r="S2299" s="10">
        <f>(J2299/86400)+25569+(-5/24)</f>
        <v>42034.431435185186</v>
      </c>
      <c r="T2299" s="10">
        <f>(I2299/86400)+25569+(-5/24)</f>
        <v>42064.431435185186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(E2300/D2300)</f>
        <v>0.4236099230111206</v>
      </c>
      <c r="P2300">
        <f>(E2300/L2300)</f>
        <v>79.870967741935488</v>
      </c>
      <c r="Q2300" t="s">
        <v>8322</v>
      </c>
      <c r="R2300" t="s">
        <v>8335</v>
      </c>
      <c r="S2300" s="10">
        <f>(J2300/86400)+25569+(-5/24)</f>
        <v>41876.510601851849</v>
      </c>
      <c r="T2300" s="10">
        <f>(I2300/86400)+25569+(-5/24)</f>
        <v>41931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(E2301/D2301)</f>
        <v>0.42188421052631581</v>
      </c>
      <c r="P2301">
        <f>(E2301/L2301)</f>
        <v>364.35454545454547</v>
      </c>
      <c r="Q2301" t="s">
        <v>8315</v>
      </c>
      <c r="R2301" t="s">
        <v>8321</v>
      </c>
      <c r="S2301" s="10">
        <f>(J2301/86400)+25569+(-5/24)</f>
        <v>42740.485358796293</v>
      </c>
      <c r="T2301" s="10">
        <f>(I2301/86400)+25569+(-5/24)</f>
        <v>42786.583333333336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(E2302/D2302)</f>
        <v>0.42011733333333334</v>
      </c>
      <c r="P2302">
        <f>(E2302/L2302)</f>
        <v>105.02933333333334</v>
      </c>
      <c r="Q2302" t="s">
        <v>8322</v>
      </c>
      <c r="R2302" t="s">
        <v>8323</v>
      </c>
      <c r="S2302" s="10">
        <f>(J2302/86400)+25569+(-5/24)</f>
        <v>42618.618680555555</v>
      </c>
      <c r="T2302" s="10">
        <f>(I2302/86400)+25569+(-5/24)</f>
        <v>42648.618680555555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(E2303/D2303)</f>
        <v>0.41857142857142859</v>
      </c>
      <c r="P2303">
        <f>(E2303/L2303)</f>
        <v>77.10526315789474</v>
      </c>
      <c r="Q2303" t="s">
        <v>8325</v>
      </c>
      <c r="R2303" t="s">
        <v>8354</v>
      </c>
      <c r="S2303" s="10">
        <f>(J2303/86400)+25569+(-5/24)</f>
        <v>42259.334467592591</v>
      </c>
      <c r="T2303" s="10">
        <f>(I2303/86400)+25569+(-5/24)</f>
        <v>42287.666666666664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(E2304/D2304)</f>
        <v>0.41699999999999998</v>
      </c>
      <c r="P2304">
        <f>(E2304/L2304)</f>
        <v>29.785714285714285</v>
      </c>
      <c r="Q2304" t="s">
        <v>8322</v>
      </c>
      <c r="R2304" t="s">
        <v>8323</v>
      </c>
      <c r="S2304" s="10">
        <f>(J2304/86400)+25569+(-5/24)</f>
        <v>42111.508321759255</v>
      </c>
      <c r="T2304" s="10">
        <f>(I2304/86400)+25569+(-5/24)</f>
        <v>42131.508321759255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(E2305/D2305)</f>
        <v>0.41538461538461541</v>
      </c>
      <c r="P2305">
        <f>(E2305/L2305)</f>
        <v>34.177215189873415</v>
      </c>
      <c r="Q2305" t="s">
        <v>8319</v>
      </c>
      <c r="R2305" t="s">
        <v>8351</v>
      </c>
      <c r="S2305" s="10">
        <f>(J2305/86400)+25569+(-5/24)</f>
        <v>41540.898587962962</v>
      </c>
      <c r="T2305" s="10">
        <f>(I2305/86400)+25569+(-5/24)</f>
        <v>41563.207638888889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(E2306/D2306)</f>
        <v>0.41489795918367345</v>
      </c>
      <c r="P2306">
        <f>(E2306/L2306)</f>
        <v>81.319999999999993</v>
      </c>
      <c r="Q2306" t="s">
        <v>8322</v>
      </c>
      <c r="R2306" t="s">
        <v>8323</v>
      </c>
      <c r="S2306" s="10">
        <f>(J2306/86400)+25569+(-5/24)</f>
        <v>41766.408958333333</v>
      </c>
      <c r="T2306" s="10">
        <f>(I2306/86400)+25569+(-5/24)</f>
        <v>41793.082638888889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(E2307/D2307)</f>
        <v>0.41407142857142859</v>
      </c>
      <c r="P2307">
        <f>(E2307/L2307)</f>
        <v>120.77083333333333</v>
      </c>
      <c r="Q2307" t="s">
        <v>8330</v>
      </c>
      <c r="R2307" t="s">
        <v>8331</v>
      </c>
      <c r="S2307" s="10">
        <f>(J2307/86400)+25569+(-5/24)</f>
        <v>42742.472569444442</v>
      </c>
      <c r="T2307" s="10">
        <f>(I2307/86400)+25569+(-5/24)</f>
        <v>42777.472569444442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>(E2308/D2308)</f>
        <v>0.41399999999999998</v>
      </c>
      <c r="P2308">
        <f>(E2308/L2308)</f>
        <v>31.846153846153847</v>
      </c>
      <c r="Q2308" t="s">
        <v>8328</v>
      </c>
      <c r="R2308" t="s">
        <v>8350</v>
      </c>
      <c r="S2308" s="10">
        <f>(J2308/86400)+25569+(-5/24)</f>
        <v>41604.788124999999</v>
      </c>
      <c r="T2308" s="10">
        <f>(I2308/86400)+25569+(-5/24)</f>
        <v>41634.788124999999</v>
      </c>
    </row>
    <row r="2309" spans="1:20" ht="43.2" hidden="1" x14ac:dyDescent="0.3">
      <c r="A2309">
        <v>614</v>
      </c>
      <c r="B2309" s="3" t="s">
        <v>615</v>
      </c>
      <c r="C2309" s="3" t="s">
        <v>4724</v>
      </c>
      <c r="D2309">
        <v>10000</v>
      </c>
      <c r="E2309">
        <v>0</v>
      </c>
      <c r="F2309" t="s">
        <v>8220</v>
      </c>
      <c r="G2309" t="s">
        <v>8224</v>
      </c>
      <c r="H2309" t="s">
        <v>8246</v>
      </c>
      <c r="I2309">
        <v>1466731740</v>
      </c>
      <c r="J2309">
        <v>1464139740</v>
      </c>
      <c r="K2309" t="b">
        <v>0</v>
      </c>
      <c r="L2309">
        <v>0</v>
      </c>
      <c r="M2309" t="b">
        <v>0</v>
      </c>
      <c r="N2309" t="s">
        <v>8272</v>
      </c>
      <c r="O2309" s="6">
        <f>(E2309/D2309)</f>
        <v>0</v>
      </c>
      <c r="P2309" t="e">
        <f>(E2309/L2309)</f>
        <v>#DIV/0!</v>
      </c>
      <c r="Q2309" t="s">
        <v>8315</v>
      </c>
      <c r="R2309" t="s">
        <v>8362</v>
      </c>
      <c r="S2309" s="10">
        <f>(J2309/86400)+25569+(-5/24)</f>
        <v>42514.853472222218</v>
      </c>
      <c r="T2309" s="10">
        <f>(I2309/86400)+25569+(-5/24)</f>
        <v>42544.853472222218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(E2310/D2310)</f>
        <v>0.41384615384615386</v>
      </c>
      <c r="P2310">
        <f>(E2310/L2310)</f>
        <v>84.0625</v>
      </c>
      <c r="Q2310" t="s">
        <v>8333</v>
      </c>
      <c r="R2310" t="s">
        <v>8361</v>
      </c>
      <c r="S2310" s="10">
        <f>(J2310/86400)+25569+(-5/24)</f>
        <v>41982.902662037035</v>
      </c>
      <c r="T2310" s="10">
        <f>(I2310/86400)+25569+(-5/24)</f>
        <v>42022.902662037035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(E2311/D2311)</f>
        <v>0.41249999999999998</v>
      </c>
      <c r="P2311">
        <f>(E2311/L2311)</f>
        <v>23.571428571428573</v>
      </c>
      <c r="Q2311" t="s">
        <v>8317</v>
      </c>
      <c r="R2311" t="s">
        <v>8353</v>
      </c>
      <c r="S2311" s="10">
        <f>(J2311/86400)+25569+(-5/24)</f>
        <v>40973.532118055555</v>
      </c>
      <c r="T2311" s="10">
        <f>(I2311/86400)+25569+(-5/24)</f>
        <v>41003.490451388883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(E2312/D2312)</f>
        <v>0.41</v>
      </c>
      <c r="P2312">
        <f>(E2312/L2312)</f>
        <v>29.285714285714285</v>
      </c>
      <c r="Q2312" t="s">
        <v>8319</v>
      </c>
      <c r="R2312" t="s">
        <v>8336</v>
      </c>
      <c r="S2312" s="10">
        <f>(J2312/86400)+25569+(-5/24)</f>
        <v>42603.662187499998</v>
      </c>
      <c r="T2312" s="10">
        <f>(I2312/86400)+25569+(-5/24)</f>
        <v>42628.662187499998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(E2313/D2313)</f>
        <v>0.40799492385786801</v>
      </c>
      <c r="P2313">
        <f>(E2313/L2313)</f>
        <v>28.577777777777779</v>
      </c>
      <c r="Q2313" t="s">
        <v>8319</v>
      </c>
      <c r="R2313" t="s">
        <v>8351</v>
      </c>
      <c r="S2313" s="10">
        <f>(J2313/86400)+25569+(-5/24)</f>
        <v>41276.288506944438</v>
      </c>
      <c r="T2313" s="10">
        <f>(I2313/86400)+25569+(-5/24)</f>
        <v>41309.288506944438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(E2314/D2314)</f>
        <v>0.40749999999999997</v>
      </c>
      <c r="P2314">
        <f>(E2314/L2314)</f>
        <v>143.8235294117647</v>
      </c>
      <c r="Q2314" t="s">
        <v>8319</v>
      </c>
      <c r="R2314" t="s">
        <v>8336</v>
      </c>
      <c r="S2314" s="10">
        <f>(J2314/86400)+25569+(-5/24)</f>
        <v>40303.991701388884</v>
      </c>
      <c r="T2314" s="10">
        <f>(I2314/86400)+25569+(-5/24)</f>
        <v>40390.958333333328</v>
      </c>
    </row>
    <row r="2315" spans="1:20" ht="43.2" hidden="1" x14ac:dyDescent="0.3">
      <c r="A2315">
        <v>615</v>
      </c>
      <c r="B2315" s="3" t="s">
        <v>616</v>
      </c>
      <c r="C2315" s="3" t="s">
        <v>4725</v>
      </c>
      <c r="D2315">
        <v>515</v>
      </c>
      <c r="E2315">
        <v>0</v>
      </c>
      <c r="F2315" t="s">
        <v>8220</v>
      </c>
      <c r="G2315" t="s">
        <v>8228</v>
      </c>
      <c r="H2315" t="s">
        <v>8250</v>
      </c>
      <c r="I2315">
        <v>1443149759</v>
      </c>
      <c r="J2315">
        <v>1440557759</v>
      </c>
      <c r="K2315" t="b">
        <v>0</v>
      </c>
      <c r="L2315">
        <v>0</v>
      </c>
      <c r="M2315" t="b">
        <v>0</v>
      </c>
      <c r="N2315" t="s">
        <v>8272</v>
      </c>
      <c r="O2315" s="6">
        <f>(E2315/D2315)</f>
        <v>0</v>
      </c>
      <c r="P2315" t="e">
        <f>(E2315/L2315)</f>
        <v>#DIV/0!</v>
      </c>
      <c r="Q2315" t="s">
        <v>8315</v>
      </c>
      <c r="R2315" t="s">
        <v>8362</v>
      </c>
      <c r="S2315" s="10">
        <f>(J2315/86400)+25569+(-5/24)</f>
        <v>42241.913877314808</v>
      </c>
      <c r="T2315" s="10">
        <f>(I2315/86400)+25569+(-5/24)</f>
        <v>42271.913877314808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(E2316/D2316)</f>
        <v>0.40100000000000002</v>
      </c>
      <c r="P2316">
        <f>(E2316/L2316)</f>
        <v>80.2</v>
      </c>
      <c r="Q2316" t="s">
        <v>8325</v>
      </c>
      <c r="R2316" t="s">
        <v>8354</v>
      </c>
      <c r="S2316" s="10">
        <f>(J2316/86400)+25569+(-5/24)</f>
        <v>42135.82707175926</v>
      </c>
      <c r="T2316" s="10">
        <f>(I2316/86400)+25569+(-5/24)</f>
        <v>42175.82707175926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(E2317/D2317)</f>
        <v>0.4002</v>
      </c>
      <c r="P2317">
        <f>(E2317/L2317)</f>
        <v>83.375</v>
      </c>
      <c r="Q2317" t="s">
        <v>8319</v>
      </c>
      <c r="R2317" t="s">
        <v>8336</v>
      </c>
      <c r="S2317" s="10">
        <f>(J2317/86400)+25569+(-5/24)</f>
        <v>42371.727256944439</v>
      </c>
      <c r="T2317" s="10">
        <f>(I2317/86400)+25569+(-5/24)</f>
        <v>42431.727256944439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>(E2318/D2318)</f>
        <v>0.4</v>
      </c>
      <c r="P2318">
        <f>(E2318/L2318)</f>
        <v>25.714285714285715</v>
      </c>
      <c r="Q2318" t="s">
        <v>8325</v>
      </c>
      <c r="R2318" t="s">
        <v>8354</v>
      </c>
      <c r="S2318" s="10">
        <f>(J2318/86400)+25569+(-5/24)</f>
        <v>42069.839421296296</v>
      </c>
      <c r="T2318" s="10">
        <f>(I2318/86400)+25569+(-5/24)</f>
        <v>42086.797754629624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>(E2319/D2319)</f>
        <v>0.4</v>
      </c>
      <c r="P2319">
        <f>(E2319/L2319)</f>
        <v>44.444444444444443</v>
      </c>
      <c r="Q2319" t="s">
        <v>8319</v>
      </c>
      <c r="R2319" t="s">
        <v>8336</v>
      </c>
      <c r="S2319" s="10">
        <f>(J2319/86400)+25569+(-5/24)</f>
        <v>42218.66465277777</v>
      </c>
      <c r="T2319" s="10">
        <f>(I2319/86400)+25569+(-5/24)</f>
        <v>42243.958333333336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(E2320/D2320)</f>
        <v>0.39942857142857141</v>
      </c>
      <c r="P2320">
        <f>(E2320/L2320)</f>
        <v>99.857142857142861</v>
      </c>
      <c r="Q2320" t="s">
        <v>8315</v>
      </c>
      <c r="R2320" t="s">
        <v>8321</v>
      </c>
      <c r="S2320" s="10">
        <f>(J2320/86400)+25569+(-5/24)</f>
        <v>42662.405231481483</v>
      </c>
      <c r="T2320" s="10">
        <f>(I2320/86400)+25569+(-5/24)</f>
        <v>42692.44689814814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(E2321/D2321)</f>
        <v>0.39760000000000001</v>
      </c>
      <c r="P2321">
        <f>(E2321/L2321)</f>
        <v>60.242424242424242</v>
      </c>
      <c r="Q2321" t="s">
        <v>8330</v>
      </c>
      <c r="R2321" t="s">
        <v>8331</v>
      </c>
      <c r="S2321" s="10">
        <f>(J2321/86400)+25569+(-5/24)</f>
        <v>42003.447222222218</v>
      </c>
      <c r="T2321" s="10">
        <f>(I2321/86400)+25569+(-5/24)</f>
        <v>42034.934027777774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(E2322/D2322)</f>
        <v>0.39743333333333336</v>
      </c>
      <c r="P2322">
        <f>(E2322/L2322)</f>
        <v>78.440789473684205</v>
      </c>
      <c r="Q2322" t="s">
        <v>8330</v>
      </c>
      <c r="R2322" t="s">
        <v>8331</v>
      </c>
      <c r="S2322" s="10">
        <f>(J2322/86400)+25569+(-5/24)</f>
        <v>42493.392476851848</v>
      </c>
      <c r="T2322" s="10">
        <f>(I2322/86400)+25569+(-5/24)</f>
        <v>42553.392476851848</v>
      </c>
    </row>
    <row r="2323" spans="1:20" ht="43.2" hidden="1" x14ac:dyDescent="0.3">
      <c r="A2323">
        <v>616</v>
      </c>
      <c r="B2323" s="3" t="s">
        <v>617</v>
      </c>
      <c r="C2323" s="3" t="s">
        <v>4726</v>
      </c>
      <c r="D2323">
        <v>5000</v>
      </c>
      <c r="E2323">
        <v>0</v>
      </c>
      <c r="F2323" t="s">
        <v>8220</v>
      </c>
      <c r="G2323" t="s">
        <v>8230</v>
      </c>
      <c r="H2323" t="s">
        <v>8249</v>
      </c>
      <c r="I2323">
        <v>1488013307</v>
      </c>
      <c r="J2323">
        <v>1485421307</v>
      </c>
      <c r="K2323" t="b">
        <v>0</v>
      </c>
      <c r="L2323">
        <v>0</v>
      </c>
      <c r="M2323" t="b">
        <v>0</v>
      </c>
      <c r="N2323" t="s">
        <v>8272</v>
      </c>
      <c r="O2323" s="6">
        <f>(E2323/D2323)</f>
        <v>0</v>
      </c>
      <c r="P2323" t="e">
        <f>(E2323/L2323)</f>
        <v>#DIV/0!</v>
      </c>
      <c r="Q2323" t="s">
        <v>8315</v>
      </c>
      <c r="R2323" t="s">
        <v>8362</v>
      </c>
      <c r="S2323" s="10">
        <f>(J2323/86400)+25569+(-5/24)</f>
        <v>42761.167905092589</v>
      </c>
      <c r="T2323" s="10">
        <f>(I2323/86400)+25569+(-5/24)</f>
        <v>42791.167905092589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(E2324/D2324)</f>
        <v>0.39500000000000002</v>
      </c>
      <c r="P2324">
        <f>(E2324/L2324)</f>
        <v>253.2051282051282</v>
      </c>
      <c r="Q2324" t="s">
        <v>8317</v>
      </c>
      <c r="R2324" t="s">
        <v>8349</v>
      </c>
      <c r="S2324" s="10">
        <f>(J2324/86400)+25569+(-5/24)</f>
        <v>42453.611354166664</v>
      </c>
      <c r="T2324" s="10">
        <f>(I2324/86400)+25569+(-5/24)</f>
        <v>42483.611354166664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(E2325/D2325)</f>
        <v>0.39426666666666665</v>
      </c>
      <c r="P2325">
        <f>(E2325/L2325)</f>
        <v>788.5333333333333</v>
      </c>
      <c r="Q2325" t="s">
        <v>8315</v>
      </c>
      <c r="R2325" t="s">
        <v>8321</v>
      </c>
      <c r="S2325" s="10">
        <f>(J2325/86400)+25569+(-5/24)</f>
        <v>41984.484398148146</v>
      </c>
      <c r="T2325" s="10">
        <f>(I2325/86400)+25569+(-5/24)</f>
        <v>42017.958333333336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(E2326/D2326)</f>
        <v>0.39395294117647056</v>
      </c>
      <c r="P2326">
        <f>(E2326/L2326)</f>
        <v>117.49473684210527</v>
      </c>
      <c r="Q2326" t="s">
        <v>8315</v>
      </c>
      <c r="R2326" t="s">
        <v>8355</v>
      </c>
      <c r="S2326" s="10">
        <f>(J2326/86400)+25569+(-5/24)</f>
        <v>42264.754826388882</v>
      </c>
      <c r="T2326" s="10">
        <f>(I2326/86400)+25569+(-5/24)</f>
        <v>42308.739583333336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(E2327/D2327)</f>
        <v>0.39358823529411763</v>
      </c>
      <c r="P2327">
        <f>(E2327/L2327)</f>
        <v>393.58823529411762</v>
      </c>
      <c r="Q2327" t="s">
        <v>8325</v>
      </c>
      <c r="R2327" t="s">
        <v>8352</v>
      </c>
      <c r="S2327" s="10">
        <f>(J2327/86400)+25569+(-5/24)</f>
        <v>42024.680358796293</v>
      </c>
      <c r="T2327" s="10">
        <f>(I2327/86400)+25569+(-5/24)</f>
        <v>42054.680358796293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(E2328/D2328)</f>
        <v>0.39169999999999999</v>
      </c>
      <c r="P2328">
        <f>(E2328/L2328)</f>
        <v>147.81132075471697</v>
      </c>
      <c r="Q2328" t="s">
        <v>8319</v>
      </c>
      <c r="R2328" t="s">
        <v>8336</v>
      </c>
      <c r="S2328" s="10">
        <f>(J2328/86400)+25569+(-5/24)</f>
        <v>42496.773263888885</v>
      </c>
      <c r="T2328" s="10">
        <f>(I2328/86400)+25569+(-5/24)</f>
        <v>42526.773263888885</v>
      </c>
    </row>
    <row r="2329" spans="1:20" ht="43.2" hidden="1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(E2329/D2329)</f>
        <v>0.39120962394619685</v>
      </c>
      <c r="P2329">
        <f>(E2329/L2329)</f>
        <v>64.53125</v>
      </c>
      <c r="Q2329" t="s">
        <v>8333</v>
      </c>
      <c r="R2329" t="s">
        <v>8334</v>
      </c>
      <c r="S2329" s="10">
        <f>(J2329/86400)+25569+(-5/24)</f>
        <v>42799.052094907405</v>
      </c>
      <c r="T2329" s="10">
        <f>(I2329/86400)+25569+(-5/24)</f>
        <v>42829.010428240734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(E2330/D2330)</f>
        <v>0.391125</v>
      </c>
      <c r="P2330">
        <f>(E2330/L2330)</f>
        <v>69.533333333333331</v>
      </c>
      <c r="Q2330" t="s">
        <v>8322</v>
      </c>
      <c r="R2330" t="s">
        <v>8335</v>
      </c>
      <c r="S2330" s="10">
        <f>(J2330/86400)+25569+(-5/24)</f>
        <v>42555.132152777776</v>
      </c>
      <c r="T2330" s="10">
        <f>(I2330/86400)+25569+(-5/24)</f>
        <v>42605.132152777776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(E2331/D2331)</f>
        <v>0.39</v>
      </c>
      <c r="P2331">
        <f>(E2331/L2331)</f>
        <v>83.571428571428569</v>
      </c>
      <c r="Q2331" t="s">
        <v>8333</v>
      </c>
      <c r="R2331" t="s">
        <v>8361</v>
      </c>
      <c r="S2331" s="10">
        <f>(J2331/86400)+25569+(-5/24)</f>
        <v>42240.631956018515</v>
      </c>
      <c r="T2331" s="10">
        <f>(I2331/86400)+25569+(-5/24)</f>
        <v>42270.631956018515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(E2332/D2332)</f>
        <v>0.3886</v>
      </c>
      <c r="P2332">
        <f>(E2332/L2332)</f>
        <v>113.62573099415205</v>
      </c>
      <c r="Q2332" t="s">
        <v>8315</v>
      </c>
      <c r="R2332" t="s">
        <v>8321</v>
      </c>
      <c r="S2332" s="10">
        <f>(J2332/86400)+25569+(-5/24)</f>
        <v>41992.96603009259</v>
      </c>
      <c r="T2332" s="10">
        <f>(I2332/86400)+25569+(-5/24)</f>
        <v>42022.96603009259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(E2333/D2333)</f>
        <v>0.38735714285714284</v>
      </c>
      <c r="P2333">
        <f>(E2333/L2333)</f>
        <v>133.90123456790124</v>
      </c>
      <c r="Q2333" t="s">
        <v>8330</v>
      </c>
      <c r="R2333" t="s">
        <v>8331</v>
      </c>
      <c r="S2333" s="10">
        <f>(J2333/86400)+25569+(-5/24)</f>
        <v>42628.080335648141</v>
      </c>
      <c r="T2333" s="10">
        <f>(I2333/86400)+25569+(-5/24)</f>
        <v>42657.458333333336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(E2334/D2334)</f>
        <v>0.38636363636363635</v>
      </c>
      <c r="P2334">
        <f>(E2334/L2334)</f>
        <v>40.476190476190474</v>
      </c>
      <c r="Q2334" t="s">
        <v>8317</v>
      </c>
      <c r="R2334" t="s">
        <v>8353</v>
      </c>
      <c r="S2334" s="10">
        <f>(J2334/86400)+25569+(-5/24)</f>
        <v>41572.021516203698</v>
      </c>
      <c r="T2334" s="10">
        <f>(I2334/86400)+25569+(-5/24)</f>
        <v>41604.06318287037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(E2335/D2335)</f>
        <v>0.38390000000000002</v>
      </c>
      <c r="P2335">
        <f>(E2335/L2335)</f>
        <v>158.63636363636363</v>
      </c>
      <c r="Q2335" t="s">
        <v>8315</v>
      </c>
      <c r="R2335" t="s">
        <v>8321</v>
      </c>
      <c r="S2335" s="10">
        <f>(J2335/86400)+25569+(-5/24)</f>
        <v>42480.445277777777</v>
      </c>
      <c r="T2335" s="10">
        <f>(I2335/86400)+25569+(-5/24)</f>
        <v>42525.445277777777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(E2336/D2336)</f>
        <v>0.38333333333333336</v>
      </c>
      <c r="P2336">
        <f>(E2336/L2336)</f>
        <v>69</v>
      </c>
      <c r="Q2336" t="s">
        <v>8319</v>
      </c>
      <c r="R2336" t="s">
        <v>8351</v>
      </c>
      <c r="S2336" s="10">
        <f>(J2336/86400)+25569+(-5/24)</f>
        <v>40312.707245370366</v>
      </c>
      <c r="T2336" s="10">
        <f>(I2336/86400)+25569+(-5/24)</f>
        <v>40354.688888888886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(E2337/D2337)</f>
        <v>0.38119999999999998</v>
      </c>
      <c r="P2337">
        <f>(E2337/L2337)</f>
        <v>119.125</v>
      </c>
      <c r="Q2337" t="s">
        <v>8322</v>
      </c>
      <c r="R2337" t="s">
        <v>8323</v>
      </c>
      <c r="S2337" s="10">
        <f>(J2337/86400)+25569+(-5/24)</f>
        <v>42002.609155092585</v>
      </c>
      <c r="T2337" s="10">
        <f>(I2337/86400)+25569+(-5/24)</f>
        <v>42032.609155092585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(E2338/D2338)</f>
        <v>0.38066666666666665</v>
      </c>
      <c r="P2338">
        <f>(E2338/L2338)</f>
        <v>81.571428571428569</v>
      </c>
      <c r="Q2338" t="s">
        <v>8322</v>
      </c>
      <c r="R2338" t="s">
        <v>8323</v>
      </c>
      <c r="S2338" s="10">
        <f>(J2338/86400)+25569+(-5/24)</f>
        <v>41850.654918981476</v>
      </c>
      <c r="T2338" s="10">
        <f>(I2338/86400)+25569+(-5/24)</f>
        <v>41880.654918981476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(E2339/D2339)</f>
        <v>0.3775</v>
      </c>
      <c r="P2339">
        <f>(E2339/L2339)</f>
        <v>11.615384615384615</v>
      </c>
      <c r="Q2339" t="s">
        <v>8322</v>
      </c>
      <c r="R2339" t="s">
        <v>8323</v>
      </c>
      <c r="S2339" s="10">
        <f>(J2339/86400)+25569+(-5/24)</f>
        <v>41765.716319444444</v>
      </c>
      <c r="T2339" s="10">
        <f>(I2339/86400)+25569+(-5/24)</f>
        <v>41775.716319444444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(E2340/D2340)</f>
        <v>0.3775</v>
      </c>
      <c r="P2340">
        <f>(E2340/L2340)</f>
        <v>32.357142857142854</v>
      </c>
      <c r="Q2340" t="s">
        <v>8322</v>
      </c>
      <c r="R2340" t="s">
        <v>8323</v>
      </c>
      <c r="S2340" s="10">
        <f>(J2340/86400)+25569+(-5/24)</f>
        <v>42775.755879629629</v>
      </c>
      <c r="T2340" s="10">
        <f>(I2340/86400)+25569+(-5/24)</f>
        <v>42795.583333333336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(E2341/D2341)</f>
        <v>0.37533333333333335</v>
      </c>
      <c r="P2341">
        <f>(E2341/L2341)</f>
        <v>86.615384615384613</v>
      </c>
      <c r="Q2341" t="s">
        <v>8322</v>
      </c>
      <c r="R2341" t="s">
        <v>8323</v>
      </c>
      <c r="S2341" s="10">
        <f>(J2341/86400)+25569+(-5/24)</f>
        <v>41865.670324074068</v>
      </c>
      <c r="T2341" s="10">
        <f>(I2341/86400)+25569+(-5/24)</f>
        <v>41925.670324074068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(E2342/D2342)</f>
        <v>0.375</v>
      </c>
      <c r="P2342">
        <f>(E2342/L2342)</f>
        <v>56.25</v>
      </c>
      <c r="Q2342" t="s">
        <v>8322</v>
      </c>
      <c r="R2342" t="s">
        <v>8323</v>
      </c>
      <c r="S2342" s="10">
        <f>(J2342/86400)+25569+(-5/24)</f>
        <v>42074.011365740742</v>
      </c>
      <c r="T2342" s="10">
        <f>(I2342/86400)+25569+(-5/24)</f>
        <v>42103.999999999993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(E2343/D2343)</f>
        <v>0.37412499999999999</v>
      </c>
      <c r="P2343">
        <f>(E2343/L2343)</f>
        <v>83.138888888888886</v>
      </c>
      <c r="Q2343" t="s">
        <v>8322</v>
      </c>
      <c r="R2343" t="s">
        <v>8323</v>
      </c>
      <c r="S2343" s="10">
        <f>(J2343/86400)+25569+(-5/24)</f>
        <v>41939.603900462964</v>
      </c>
      <c r="T2343" s="10">
        <f>(I2343/86400)+25569+(-5/24)</f>
        <v>41969.645567129628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(E2344/D2344)</f>
        <v>0.37333333333333335</v>
      </c>
      <c r="P2344">
        <f>(E2344/L2344)</f>
        <v>35</v>
      </c>
      <c r="Q2344" t="s">
        <v>8319</v>
      </c>
      <c r="R2344" t="s">
        <v>8336</v>
      </c>
      <c r="S2344" s="10">
        <f>(J2344/86400)+25569+(-5/24)</f>
        <v>40645.890763888885</v>
      </c>
      <c r="T2344" s="10">
        <f>(I2344/86400)+25569+(-5/24)</f>
        <v>40690.890763888885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(E2345/D2345)</f>
        <v>0.36849999999999999</v>
      </c>
      <c r="P2345">
        <f>(E2345/L2345)</f>
        <v>147.4</v>
      </c>
      <c r="Q2345" t="s">
        <v>8322</v>
      </c>
      <c r="R2345" t="s">
        <v>8323</v>
      </c>
      <c r="S2345" s="10">
        <f>(J2345/86400)+25569+(-5/24)</f>
        <v>41903.674618055556</v>
      </c>
      <c r="T2345" s="10">
        <f>(I2345/86400)+25569+(-5/24)</f>
        <v>41933.674618055556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(E2346/D2346)</f>
        <v>0.36589147286821705</v>
      </c>
      <c r="P2346">
        <f>(E2346/L2346)</f>
        <v>64.36363636363636</v>
      </c>
      <c r="Q2346" t="s">
        <v>8315</v>
      </c>
      <c r="R2346" t="s">
        <v>8362</v>
      </c>
      <c r="S2346" s="10">
        <f>(J2346/86400)+25569+(-5/24)</f>
        <v>41901.476527777777</v>
      </c>
      <c r="T2346" s="10">
        <f>(I2346/86400)+25569+(-5/24)</f>
        <v>41931.476527777777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>(E2347/D2347)</f>
        <v>0.36499999999999999</v>
      </c>
      <c r="P2347">
        <f>(E2347/L2347)</f>
        <v>46.928571428571431</v>
      </c>
      <c r="Q2347" t="s">
        <v>8322</v>
      </c>
      <c r="R2347" t="s">
        <v>8323</v>
      </c>
      <c r="S2347" s="10">
        <f>(J2347/86400)+25569+(-5/24)</f>
        <v>42142.560486111113</v>
      </c>
      <c r="T2347" s="10">
        <f>(I2347/86400)+25569+(-5/24)</f>
        <v>42182.560486111113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(E2348/D2348)</f>
        <v>0.36499999999999999</v>
      </c>
      <c r="P2348">
        <f>(E2348/L2348)</f>
        <v>91.25</v>
      </c>
      <c r="Q2348" t="s">
        <v>8322</v>
      </c>
      <c r="R2348" t="s">
        <v>8323</v>
      </c>
      <c r="S2348" s="10">
        <f>(J2348/86400)+25569+(-5/24)</f>
        <v>41889.878472222219</v>
      </c>
      <c r="T2348" s="10">
        <f>(I2348/86400)+25569+(-5/24)</f>
        <v>41933.999305555553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(E2349/D2349)</f>
        <v>0.36457142857142855</v>
      </c>
      <c r="P2349">
        <f>(E2349/L2349)</f>
        <v>127.6</v>
      </c>
      <c r="Q2349" t="s">
        <v>8322</v>
      </c>
      <c r="R2349" t="s">
        <v>8343</v>
      </c>
      <c r="S2349" s="10">
        <f>(J2349/86400)+25569+(-5/24)</f>
        <v>42450.674490740734</v>
      </c>
      <c r="T2349" s="10">
        <f>(I2349/86400)+25569+(-5/24)</f>
        <v>42480.674490740734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(E2350/D2350)</f>
        <v>0.36404444444444445</v>
      </c>
      <c r="P2350">
        <f>(E2350/L2350)</f>
        <v>67.139344262295083</v>
      </c>
      <c r="Q2350" t="s">
        <v>8330</v>
      </c>
      <c r="R2350" t="s">
        <v>8331</v>
      </c>
      <c r="S2350" s="10">
        <f>(J2350/86400)+25569+(-5/24)</f>
        <v>42247.595578703702</v>
      </c>
      <c r="T2350" s="10">
        <f>(I2350/86400)+25569+(-5/24)</f>
        <v>42279.541666666664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(E2351/D2351)</f>
        <v>0.36359999999999998</v>
      </c>
      <c r="P2351">
        <f>(E2351/L2351)</f>
        <v>33.666666666666664</v>
      </c>
      <c r="Q2351" t="s">
        <v>8322</v>
      </c>
      <c r="R2351" t="s">
        <v>8323</v>
      </c>
      <c r="S2351" s="10">
        <f>(J2351/86400)+25569+(-5/24)</f>
        <v>42114.610601851855</v>
      </c>
      <c r="T2351" s="10">
        <f>(I2351/86400)+25569+(-5/24)</f>
        <v>42134.749305555553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(E2352/D2352)</f>
        <v>0.36236363636363639</v>
      </c>
      <c r="P2352">
        <f>(E2352/L2352)</f>
        <v>104.89473684210526</v>
      </c>
      <c r="Q2352" t="s">
        <v>8330</v>
      </c>
      <c r="R2352" t="s">
        <v>8331</v>
      </c>
      <c r="S2352" s="10">
        <f>(J2352/86400)+25569+(-5/24)</f>
        <v>42585.483564814807</v>
      </c>
      <c r="T2352" s="10">
        <f>(I2352/86400)+25569+(-5/24)</f>
        <v>42615.483564814807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(E2353/D2353)</f>
        <v>0.36014285714285715</v>
      </c>
      <c r="P2353">
        <f>(E2353/L2353)</f>
        <v>57.295454545454547</v>
      </c>
      <c r="Q2353" t="s">
        <v>8328</v>
      </c>
      <c r="R2353" t="s">
        <v>8350</v>
      </c>
      <c r="S2353" s="10">
        <f>(J2353/86400)+25569+(-5/24)</f>
        <v>41901.334305555552</v>
      </c>
      <c r="T2353" s="10">
        <f>(I2353/86400)+25569+(-5/24)</f>
        <v>41931.334305555552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(E2354/D2354)</f>
        <v>0.35855999999999999</v>
      </c>
      <c r="P2354">
        <f>(E2354/L2354)</f>
        <v>373.5</v>
      </c>
      <c r="Q2354" t="s">
        <v>8325</v>
      </c>
      <c r="R2354" t="s">
        <v>8354</v>
      </c>
      <c r="S2354" s="10">
        <f>(J2354/86400)+25569+(-5/24)</f>
        <v>41939.601967592593</v>
      </c>
      <c r="T2354" s="10">
        <f>(I2354/86400)+25569+(-5/24)</f>
        <v>41969.643634259257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(E2355/D2355)</f>
        <v>0.35639999999999999</v>
      </c>
      <c r="P2355">
        <f>(E2355/L2355)</f>
        <v>137.07692307692307</v>
      </c>
      <c r="Q2355" t="s">
        <v>8322</v>
      </c>
      <c r="R2355" t="s">
        <v>8323</v>
      </c>
      <c r="S2355" s="10">
        <f>(J2355/86400)+25569+(-5/24)</f>
        <v>42279.570231481477</v>
      </c>
      <c r="T2355" s="10">
        <f>(I2355/86400)+25569+(-5/24)</f>
        <v>42310.493055555555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(E2356/D2356)</f>
        <v>0.35537409090909089</v>
      </c>
      <c r="P2356">
        <f>(E2356/L2356)</f>
        <v>100.23371794871794</v>
      </c>
      <c r="Q2356" t="s">
        <v>8317</v>
      </c>
      <c r="R2356" t="s">
        <v>8353</v>
      </c>
      <c r="S2356" s="10">
        <f>(J2356/86400)+25569+(-5/24)</f>
        <v>41963.551053240742</v>
      </c>
      <c r="T2356" s="10">
        <f>(I2356/86400)+25569+(-5/24)</f>
        <v>42023.145833333336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(E2357/D2357)</f>
        <v>0.35338000000000003</v>
      </c>
      <c r="P2357">
        <f>(E2357/L2357)</f>
        <v>119.38513513513513</v>
      </c>
      <c r="Q2357" t="s">
        <v>8315</v>
      </c>
      <c r="R2357" t="s">
        <v>8321</v>
      </c>
      <c r="S2357" s="10">
        <f>(J2357/86400)+25569+(-5/24)</f>
        <v>42094.599849537037</v>
      </c>
      <c r="T2357" s="10">
        <f>(I2357/86400)+25569+(-5/24)</f>
        <v>42124.599849537037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(E2358/D2358)</f>
        <v>0.35239999999999999</v>
      </c>
      <c r="P2358">
        <f>(E2358/L2358)</f>
        <v>56.838709677419352</v>
      </c>
      <c r="Q2358" t="s">
        <v>8322</v>
      </c>
      <c r="R2358" t="s">
        <v>8343</v>
      </c>
      <c r="S2358" s="10">
        <f>(J2358/86400)+25569+(-5/24)</f>
        <v>42649.415127314809</v>
      </c>
      <c r="T2358" s="10">
        <f>(I2358/86400)+25569+(-5/24)</f>
        <v>42692.833333333336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(E2359/D2359)</f>
        <v>0.35174193548387095</v>
      </c>
      <c r="P2359">
        <f>(E2359/L2359)</f>
        <v>104.84615384615384</v>
      </c>
      <c r="Q2359" t="s">
        <v>8330</v>
      </c>
      <c r="R2359" t="s">
        <v>8331</v>
      </c>
      <c r="S2359" s="10">
        <f>(J2359/86400)+25569+(-5/24)</f>
        <v>42282.469953703701</v>
      </c>
      <c r="T2359" s="10">
        <f>(I2359/86400)+25569+(-5/24)</f>
        <v>42322.511620370373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(E2360/D2360)</f>
        <v>0.35</v>
      </c>
      <c r="P2360">
        <f>(E2360/L2360)</f>
        <v>17.5</v>
      </c>
      <c r="Q2360" t="s">
        <v>8322</v>
      </c>
      <c r="R2360" t="s">
        <v>8323</v>
      </c>
      <c r="S2360" s="10">
        <f>(J2360/86400)+25569+(-5/24)</f>
        <v>42019.475428240738</v>
      </c>
      <c r="T2360" s="10">
        <f>(I2360/86400)+25569+(-5/24)</f>
        <v>42049.268749999996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(E2361/D2361)</f>
        <v>0.34802513464991025</v>
      </c>
      <c r="P2361">
        <f>(E2361/L2361)</f>
        <v>84.282608695652172</v>
      </c>
      <c r="Q2361" t="s">
        <v>8322</v>
      </c>
      <c r="R2361" t="s">
        <v>8323</v>
      </c>
      <c r="S2361" s="10">
        <f>(J2361/86400)+25569+(-5/24)</f>
        <v>41747.661527777775</v>
      </c>
      <c r="T2361" s="10">
        <f>(I2361/86400)+25569+(-5/24)</f>
        <v>41779.082638888889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(E2362/D2362)</f>
        <v>0.34625</v>
      </c>
      <c r="P2362">
        <f>(E2362/L2362)</f>
        <v>153.88888888888889</v>
      </c>
      <c r="Q2362" t="s">
        <v>8315</v>
      </c>
      <c r="R2362" t="s">
        <v>8321</v>
      </c>
      <c r="S2362" s="10">
        <f>(J2362/86400)+25569+(-5/24)</f>
        <v>41856.657384259255</v>
      </c>
      <c r="T2362" s="10">
        <f>(I2362/86400)+25569+(-5/24)</f>
        <v>41886.082638888889</v>
      </c>
    </row>
    <row r="2363" spans="1:20" ht="43.2" hidden="1" x14ac:dyDescent="0.3">
      <c r="A2363">
        <v>618</v>
      </c>
      <c r="B2363" s="3" t="s">
        <v>619</v>
      </c>
      <c r="C2363" s="3" t="s">
        <v>4728</v>
      </c>
      <c r="D2363">
        <v>400</v>
      </c>
      <c r="E2363">
        <v>0</v>
      </c>
      <c r="F2363" t="s">
        <v>8220</v>
      </c>
      <c r="G2363" t="s">
        <v>8224</v>
      </c>
      <c r="H2363" t="s">
        <v>8246</v>
      </c>
      <c r="I2363">
        <v>1449689203</v>
      </c>
      <c r="J2363">
        <v>1447097203</v>
      </c>
      <c r="K2363" t="b">
        <v>0</v>
      </c>
      <c r="L2363">
        <v>0</v>
      </c>
      <c r="M2363" t="b">
        <v>0</v>
      </c>
      <c r="N2363" t="s">
        <v>8272</v>
      </c>
      <c r="O2363" s="6">
        <f>(E2363/D2363)</f>
        <v>0</v>
      </c>
      <c r="P2363" t="e">
        <f>(E2363/L2363)</f>
        <v>#DIV/0!</v>
      </c>
      <c r="Q2363" t="s">
        <v>8315</v>
      </c>
      <c r="R2363" t="s">
        <v>8362</v>
      </c>
      <c r="S2363" s="10">
        <f>(J2363/86400)+25569+(-5/24)</f>
        <v>42317.60188657407</v>
      </c>
      <c r="T2363" s="10">
        <f>(I2363/86400)+25569+(-5/24)</f>
        <v>42347.60188657407</v>
      </c>
    </row>
    <row r="2364" spans="1:20" ht="43.2" hidden="1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(E2364/D2364)</f>
        <v>0.34410000000000002</v>
      </c>
      <c r="P2364">
        <f>(E2364/L2364)</f>
        <v>132.34615384615384</v>
      </c>
      <c r="Q2364" t="s">
        <v>8322</v>
      </c>
      <c r="R2364" t="s">
        <v>8335</v>
      </c>
      <c r="S2364" s="10">
        <f>(J2364/86400)+25569+(-5/24)</f>
        <v>42800.593483796292</v>
      </c>
      <c r="T2364" s="10">
        <f>(I2364/86400)+25569+(-5/24)</f>
        <v>42830.551817129628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(E2365/D2365)</f>
        <v>0.34399999999999997</v>
      </c>
      <c r="P2365">
        <f>(E2365/L2365)</f>
        <v>33.07692307692308</v>
      </c>
      <c r="Q2365" t="s">
        <v>8322</v>
      </c>
      <c r="R2365" t="s">
        <v>8323</v>
      </c>
      <c r="S2365" s="10">
        <f>(J2365/86400)+25569+(-5/24)</f>
        <v>42022.453194444439</v>
      </c>
      <c r="T2365" s="10">
        <f>(I2365/86400)+25569+(-5/24)</f>
        <v>42063.291666666664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(E2366/D2366)</f>
        <v>0.34079999999999999</v>
      </c>
      <c r="P2366">
        <f>(E2366/L2366)</f>
        <v>35.5</v>
      </c>
      <c r="Q2366" t="s">
        <v>8322</v>
      </c>
      <c r="R2366" t="s">
        <v>8323</v>
      </c>
      <c r="S2366" s="10">
        <f>(J2366/86400)+25569+(-5/24)</f>
        <v>42172.23123842592</v>
      </c>
      <c r="T2366" s="10">
        <f>(I2366/86400)+25569+(-5/24)</f>
        <v>42202.23123842592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(E2367/D2367)</f>
        <v>0.34</v>
      </c>
      <c r="P2367">
        <f>(E2367/L2367)</f>
        <v>121.42857142857143</v>
      </c>
      <c r="Q2367" t="s">
        <v>8315</v>
      </c>
      <c r="R2367" t="s">
        <v>8362</v>
      </c>
      <c r="S2367" s="10">
        <f>(J2367/86400)+25569+(-5/24)</f>
        <v>41947.793761574074</v>
      </c>
      <c r="T2367" s="10">
        <f>(I2367/86400)+25569+(-5/24)</f>
        <v>41977.793761574074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(E2368/D2368)</f>
        <v>0.34</v>
      </c>
      <c r="P2368">
        <f>(E2368/L2368)</f>
        <v>28.333333333333332</v>
      </c>
      <c r="Q2368" t="s">
        <v>8330</v>
      </c>
      <c r="R2368" t="s">
        <v>8358</v>
      </c>
      <c r="S2368" s="10">
        <f>(J2368/86400)+25569+(-5/24)</f>
        <v>42280.927766203698</v>
      </c>
      <c r="T2368" s="10">
        <f>(I2368/86400)+25569+(-5/24)</f>
        <v>42310.96943287037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(E2369/D2369)</f>
        <v>0.33790999999999999</v>
      </c>
      <c r="P2369">
        <f>(E2369/L2369)</f>
        <v>99.973372781065095</v>
      </c>
      <c r="Q2369" t="s">
        <v>8315</v>
      </c>
      <c r="R2369" t="s">
        <v>8321</v>
      </c>
      <c r="S2369" s="10">
        <f>(J2369/86400)+25569+(-5/24)</f>
        <v>42678.250787037039</v>
      </c>
      <c r="T2369" s="10">
        <f>(I2369/86400)+25569+(-5/24)</f>
        <v>42718.292453703696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(E2370/D2370)</f>
        <v>0.33784615384615385</v>
      </c>
      <c r="P2370">
        <f>(E2370/L2370)</f>
        <v>137.25</v>
      </c>
      <c r="Q2370" t="s">
        <v>8319</v>
      </c>
      <c r="R2370" t="s">
        <v>8344</v>
      </c>
      <c r="S2370" s="10">
        <f>(J2370/86400)+25569+(-5/24)</f>
        <v>41788.711388888885</v>
      </c>
      <c r="T2370" s="10">
        <f>(I2370/86400)+25569+(-5/24)</f>
        <v>41817.711388888885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(E2371/D2371)</f>
        <v>0.33666666666666667</v>
      </c>
      <c r="P2371">
        <f>(E2371/L2371)</f>
        <v>75.75</v>
      </c>
      <c r="Q2371" t="s">
        <v>8315</v>
      </c>
      <c r="R2371" t="s">
        <v>8321</v>
      </c>
      <c r="S2371" s="10">
        <f>(J2371/86400)+25569+(-5/24)</f>
        <v>42391.733761574076</v>
      </c>
      <c r="T2371" s="10">
        <f>(I2371/86400)+25569+(-5/24)</f>
        <v>42421.733761574076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(E2372/D2372)</f>
        <v>0.33600000000000002</v>
      </c>
      <c r="P2372">
        <f>(E2372/L2372)</f>
        <v>63</v>
      </c>
      <c r="Q2372" t="s">
        <v>8322</v>
      </c>
      <c r="R2372" t="s">
        <v>8323</v>
      </c>
      <c r="S2372" s="10">
        <f>(J2372/86400)+25569+(-5/24)</f>
        <v>42461.387939814813</v>
      </c>
      <c r="T2372" s="10">
        <f>(I2372/86400)+25569+(-5/24)</f>
        <v>42491.387939814813</v>
      </c>
    </row>
    <row r="2373" spans="1:20" ht="57.6" hidden="1" x14ac:dyDescent="0.3">
      <c r="A2373">
        <v>623</v>
      </c>
      <c r="B2373" s="3" t="s">
        <v>624</v>
      </c>
      <c r="C2373" s="3" t="s">
        <v>4733</v>
      </c>
      <c r="D2373">
        <v>75000</v>
      </c>
      <c r="E2373">
        <v>0</v>
      </c>
      <c r="F2373" t="s">
        <v>8220</v>
      </c>
      <c r="G2373" t="s">
        <v>8226</v>
      </c>
      <c r="H2373" t="s">
        <v>8248</v>
      </c>
      <c r="I2373">
        <v>1432771997</v>
      </c>
      <c r="J2373">
        <v>1430179997</v>
      </c>
      <c r="K2373" t="b">
        <v>0</v>
      </c>
      <c r="L2373">
        <v>0</v>
      </c>
      <c r="M2373" t="b">
        <v>0</v>
      </c>
      <c r="N2373" t="s">
        <v>8272</v>
      </c>
      <c r="O2373" s="6">
        <f>(E2373/D2373)</f>
        <v>0</v>
      </c>
      <c r="P2373" t="e">
        <f>(E2373/L2373)</f>
        <v>#DIV/0!</v>
      </c>
      <c r="Q2373" t="s">
        <v>8315</v>
      </c>
      <c r="R2373" t="s">
        <v>8362</v>
      </c>
      <c r="S2373" s="10">
        <f>(J2373/86400)+25569+(-5/24)</f>
        <v>42121.800891203697</v>
      </c>
      <c r="T2373" s="10">
        <f>(I2373/86400)+25569+(-5/24)</f>
        <v>42151.800891203697</v>
      </c>
    </row>
    <row r="2374" spans="1:20" ht="43.2" hidden="1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(E2374/D2374)</f>
        <v>0.33473333333333333</v>
      </c>
      <c r="P2374">
        <f>(E2374/L2374)</f>
        <v>264.26315789473682</v>
      </c>
      <c r="Q2374" t="s">
        <v>8319</v>
      </c>
      <c r="R2374" t="s">
        <v>8344</v>
      </c>
      <c r="S2374" s="10">
        <f>(J2374/86400)+25569+(-5/24)</f>
        <v>42795.493148148147</v>
      </c>
      <c r="T2374" s="10">
        <f>(I2374/86400)+25569+(-5/24)</f>
        <v>42827.833333333336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(E2375/D2375)</f>
        <v>0.33416666666666667</v>
      </c>
      <c r="P2375">
        <f>(E2375/L2375)</f>
        <v>30.846153846153847</v>
      </c>
      <c r="Q2375" t="s">
        <v>8325</v>
      </c>
      <c r="R2375" t="s">
        <v>8354</v>
      </c>
      <c r="S2375" s="10">
        <f>(J2375/86400)+25569+(-5/24)</f>
        <v>42067.782905092587</v>
      </c>
      <c r="T2375" s="10">
        <f>(I2375/86400)+25569+(-5/24)</f>
        <v>42107.583333333336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(E2376/D2376)</f>
        <v>0.33189999999999997</v>
      </c>
      <c r="P2376">
        <f>(E2376/L2376)</f>
        <v>70.61702127659575</v>
      </c>
      <c r="Q2376" t="s">
        <v>8315</v>
      </c>
      <c r="R2376" t="s">
        <v>8342</v>
      </c>
      <c r="S2376" s="10">
        <f>(J2376/86400)+25569+(-5/24)</f>
        <v>42344.675810185181</v>
      </c>
      <c r="T2376" s="10">
        <f>(I2376/86400)+25569+(-5/24)</f>
        <v>42366.041666666664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(E2377/D2377)</f>
        <v>0.3256</v>
      </c>
      <c r="P2377">
        <f>(E2377/L2377)</f>
        <v>88.8</v>
      </c>
      <c r="Q2377" t="s">
        <v>8325</v>
      </c>
      <c r="R2377" t="s">
        <v>8352</v>
      </c>
      <c r="S2377" s="10">
        <f>(J2377/86400)+25569+(-5/24)</f>
        <v>41904.199479166666</v>
      </c>
      <c r="T2377" s="10">
        <f>(I2377/86400)+25569+(-5/24)</f>
        <v>41964.24114583333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(E2378/D2378)</f>
        <v>0.3256</v>
      </c>
      <c r="P2378">
        <f>(E2378/L2378)</f>
        <v>50.875</v>
      </c>
      <c r="Q2378" t="s">
        <v>8322</v>
      </c>
      <c r="R2378" t="s">
        <v>8323</v>
      </c>
      <c r="S2378" s="10">
        <f>(J2378/86400)+25569+(-5/24)</f>
        <v>42193.273958333331</v>
      </c>
      <c r="T2378" s="10">
        <f>(I2378/86400)+25569+(-5/24)</f>
        <v>42233.458333333336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>(E2379/D2379)</f>
        <v>0.32500000000000001</v>
      </c>
      <c r="P2379">
        <f>(E2379/L2379)</f>
        <v>26</v>
      </c>
      <c r="Q2379" t="s">
        <v>8322</v>
      </c>
      <c r="R2379" t="s">
        <v>8323</v>
      </c>
      <c r="S2379" s="10">
        <f>(J2379/86400)+25569+(-5/24)</f>
        <v>42046.868067129624</v>
      </c>
      <c r="T2379" s="10">
        <f>(I2379/86400)+25569+(-5/24)</f>
        <v>42076.82640046296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>(E2380/D2380)</f>
        <v>0.32500000000000001</v>
      </c>
      <c r="P2380">
        <f>(E2380/L2380)</f>
        <v>37.142857142857146</v>
      </c>
      <c r="Q2380" t="s">
        <v>8322</v>
      </c>
      <c r="R2380" t="s">
        <v>8323</v>
      </c>
      <c r="S2380" s="10">
        <f>(J2380/86400)+25569+(-5/24)</f>
        <v>42055.924120370364</v>
      </c>
      <c r="T2380" s="10">
        <f>(I2380/86400)+25569+(-5/24)</f>
        <v>42085.999305555553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(E2381/D2381)</f>
        <v>0.32050000000000001</v>
      </c>
      <c r="P2381">
        <f>(E2381/L2381)</f>
        <v>40.0625</v>
      </c>
      <c r="Q2381" t="s">
        <v>8322</v>
      </c>
      <c r="R2381" t="s">
        <v>8323</v>
      </c>
      <c r="S2381" s="10">
        <f>(J2381/86400)+25569+(-5/24)</f>
        <v>41816.742037037031</v>
      </c>
      <c r="T2381" s="10">
        <f>(I2381/86400)+25569+(-5/24)</f>
        <v>41853.375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(E2382/D2382)</f>
        <v>0.32050000000000001</v>
      </c>
      <c r="P2382">
        <f>(E2382/L2382)</f>
        <v>33.736842105263158</v>
      </c>
      <c r="Q2382" t="s">
        <v>8322</v>
      </c>
      <c r="R2382" t="s">
        <v>8323</v>
      </c>
      <c r="S2382" s="10">
        <f>(J2382/86400)+25569+(-5/24)</f>
        <v>42399.499074074069</v>
      </c>
      <c r="T2382" s="10">
        <f>(I2382/86400)+25569+(-5/24)</f>
        <v>42420.670138888883</v>
      </c>
    </row>
    <row r="2383" spans="1:20" ht="43.2" hidden="1" x14ac:dyDescent="0.3">
      <c r="A2383">
        <v>624</v>
      </c>
      <c r="B2383" s="3" t="s">
        <v>625</v>
      </c>
      <c r="C2383" s="3" t="s">
        <v>4734</v>
      </c>
      <c r="D2383">
        <v>5000</v>
      </c>
      <c r="E2383">
        <v>0</v>
      </c>
      <c r="F2383" t="s">
        <v>8220</v>
      </c>
      <c r="G2383" t="s">
        <v>8224</v>
      </c>
      <c r="H2383" t="s">
        <v>8246</v>
      </c>
      <c r="I2383">
        <v>1431647041</v>
      </c>
      <c r="J2383">
        <v>1429055041</v>
      </c>
      <c r="K2383" t="b">
        <v>0</v>
      </c>
      <c r="L2383">
        <v>0</v>
      </c>
      <c r="M2383" t="b">
        <v>0</v>
      </c>
      <c r="N2383" t="s">
        <v>8272</v>
      </c>
      <c r="O2383" s="6">
        <f>(E2383/D2383)</f>
        <v>0</v>
      </c>
      <c r="P2383" t="e">
        <f>(E2383/L2383)</f>
        <v>#DIV/0!</v>
      </c>
      <c r="Q2383" t="s">
        <v>8315</v>
      </c>
      <c r="R2383" t="s">
        <v>8362</v>
      </c>
      <c r="S2383" s="10">
        <f>(J2383/86400)+25569+(-5/24)</f>
        <v>42108.78056712963</v>
      </c>
      <c r="T2383" s="10">
        <f>(I2383/86400)+25569+(-5/24)</f>
        <v>42138.78056712963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(E2384/D2384)</f>
        <v>0.32</v>
      </c>
      <c r="P2384">
        <f>(E2384/L2384)</f>
        <v>26.666666666666668</v>
      </c>
      <c r="Q2384" t="s">
        <v>8322</v>
      </c>
      <c r="R2384" t="s">
        <v>8323</v>
      </c>
      <c r="S2384" s="10">
        <f>(J2384/86400)+25569+(-5/24)</f>
        <v>42257.3825</v>
      </c>
      <c r="T2384" s="10">
        <f>(I2384/86400)+25569+(-5/24)</f>
        <v>42271.3825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>(E2385/D2385)</f>
        <v>0.32</v>
      </c>
      <c r="P2385">
        <f>(E2385/L2385)</f>
        <v>29.09090909090909</v>
      </c>
      <c r="Q2385" t="s">
        <v>8322</v>
      </c>
      <c r="R2385" t="s">
        <v>8323</v>
      </c>
      <c r="S2385" s="10">
        <f>(J2385/86400)+25569+(-5/24)</f>
        <v>42493.338518518511</v>
      </c>
      <c r="T2385" s="10">
        <f>(I2385/86400)+25569+(-5/24)</f>
        <v>42523.338518518511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(E2386/D2386)</f>
        <v>0.31947058823529412</v>
      </c>
      <c r="P2386">
        <f>(E2386/L2386)</f>
        <v>115.55319148936171</v>
      </c>
      <c r="Q2386" t="s">
        <v>8328</v>
      </c>
      <c r="R2386" t="s">
        <v>8363</v>
      </c>
      <c r="S2386" s="10">
        <f>(J2386/86400)+25569+(-5/24)</f>
        <v>42304.002499999995</v>
      </c>
      <c r="T2386" s="10">
        <f>(I2386/86400)+25569+(-5/24)</f>
        <v>42334.044166666667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(E2387/D2387)</f>
        <v>0.31546666666666667</v>
      </c>
      <c r="P2387">
        <f>(E2387/L2387)</f>
        <v>60.666666666666664</v>
      </c>
      <c r="Q2387" t="s">
        <v>8322</v>
      </c>
      <c r="R2387" t="s">
        <v>8323</v>
      </c>
      <c r="S2387" s="10">
        <f>(J2387/86400)+25569+(-5/24)</f>
        <v>42102.808252314811</v>
      </c>
      <c r="T2387" s="10">
        <f>(I2387/86400)+25569+(-5/24)</f>
        <v>42162.808252314811</v>
      </c>
    </row>
    <row r="2388" spans="1:20" ht="43.2" hidden="1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(E2388/D2388)</f>
        <v>0.3125</v>
      </c>
      <c r="P2388">
        <f>(E2388/L2388)</f>
        <v>80.128205128205124</v>
      </c>
      <c r="Q2388" t="s">
        <v>8319</v>
      </c>
      <c r="R2388" t="s">
        <v>8344</v>
      </c>
      <c r="S2388" s="10">
        <f>(J2388/86400)+25569+(-5/24)</f>
        <v>42801.838483796295</v>
      </c>
      <c r="T2388" s="10">
        <f>(I2388/86400)+25569+(-5/24)</f>
        <v>42835.635416666664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(E2389/D2389)</f>
        <v>0.3125</v>
      </c>
      <c r="P2389">
        <f>(E2389/L2389)</f>
        <v>1250</v>
      </c>
      <c r="Q2389" t="s">
        <v>8322</v>
      </c>
      <c r="R2389" t="s">
        <v>8323</v>
      </c>
      <c r="S2389" s="10">
        <f>(J2389/86400)+25569+(-5/24)</f>
        <v>42144.023194444446</v>
      </c>
      <c r="T2389" s="10">
        <f>(I2389/86400)+25569+(-5/24)</f>
        <v>42202.916666666664</v>
      </c>
    </row>
    <row r="2390" spans="1:20" ht="43.2" hidden="1" x14ac:dyDescent="0.3">
      <c r="A2390">
        <v>625</v>
      </c>
      <c r="B2390" s="3" t="s">
        <v>626</v>
      </c>
      <c r="C2390" s="3" t="s">
        <v>4735</v>
      </c>
      <c r="D2390">
        <v>25000</v>
      </c>
      <c r="E2390">
        <v>0</v>
      </c>
      <c r="F2390" t="s">
        <v>8220</v>
      </c>
      <c r="G2390" t="s">
        <v>8229</v>
      </c>
      <c r="H2390" t="s">
        <v>8251</v>
      </c>
      <c r="I2390">
        <v>1490560177</v>
      </c>
      <c r="J2390">
        <v>1487971777</v>
      </c>
      <c r="K2390" t="b">
        <v>0</v>
      </c>
      <c r="L2390">
        <v>0</v>
      </c>
      <c r="M2390" t="b">
        <v>0</v>
      </c>
      <c r="N2390" t="s">
        <v>8272</v>
      </c>
      <c r="O2390" s="6">
        <f>(E2390/D2390)</f>
        <v>0</v>
      </c>
      <c r="P2390" t="e">
        <f>(E2390/L2390)</f>
        <v>#DIV/0!</v>
      </c>
      <c r="Q2390" t="s">
        <v>8315</v>
      </c>
      <c r="R2390" t="s">
        <v>8362</v>
      </c>
      <c r="S2390" s="10">
        <f>(J2390/86400)+25569+(-5/24)</f>
        <v>42790.687233796292</v>
      </c>
      <c r="T2390" s="10">
        <f>(I2390/86400)+25569+(-5/24)</f>
        <v>42820.645567129628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(E2391/D2391)</f>
        <v>0.309</v>
      </c>
      <c r="P2391">
        <f>(E2391/L2391)</f>
        <v>231.75</v>
      </c>
      <c r="Q2391" t="s">
        <v>8319</v>
      </c>
      <c r="R2391" t="s">
        <v>8351</v>
      </c>
      <c r="S2391" s="10">
        <f>(J2391/86400)+25569+(-5/24)</f>
        <v>40846.962685185186</v>
      </c>
      <c r="T2391" s="10">
        <f>(I2391/86400)+25569+(-5/24)</f>
        <v>40889.004351851851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(E2392/D2392)</f>
        <v>0.30866666666666664</v>
      </c>
      <c r="P2392">
        <f>(E2392/L2392)</f>
        <v>66.142857142857139</v>
      </c>
      <c r="Q2392" t="s">
        <v>8322</v>
      </c>
      <c r="R2392" t="s">
        <v>8343</v>
      </c>
      <c r="S2392" s="10">
        <f>(J2392/86400)+25569+(-5/24)</f>
        <v>41975.492303240739</v>
      </c>
      <c r="T2392" s="10">
        <f>(I2392/86400)+25569+(-5/24)</f>
        <v>42005.492303240739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(E2393/D2393)</f>
        <v>0.30862068965517242</v>
      </c>
      <c r="P2393">
        <f>(E2393/L2393)</f>
        <v>47.10526315789474</v>
      </c>
      <c r="Q2393" t="s">
        <v>8328</v>
      </c>
      <c r="R2393" t="s">
        <v>8350</v>
      </c>
      <c r="S2393" s="10">
        <f>(J2393/86400)+25569+(-5/24)</f>
        <v>41520.352708333332</v>
      </c>
      <c r="T2393" s="10">
        <f>(I2393/86400)+25569+(-5/24)</f>
        <v>41549.352708333332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(E2394/D2394)</f>
        <v>0.30813400000000002</v>
      </c>
      <c r="P2394">
        <f>(E2394/L2394)</f>
        <v>124.9191891891892</v>
      </c>
      <c r="Q2394" t="s">
        <v>8315</v>
      </c>
      <c r="R2394" t="s">
        <v>8321</v>
      </c>
      <c r="S2394" s="10">
        <f>(J2394/86400)+25569+(-5/24)</f>
        <v>42668.518368055556</v>
      </c>
      <c r="T2394" s="10">
        <f>(I2394/86400)+25569+(-5/24)</f>
        <v>42698.560034722221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(E2395/D2395)</f>
        <v>0.308</v>
      </c>
      <c r="P2395">
        <f>(E2395/L2395)</f>
        <v>71.86666666666666</v>
      </c>
      <c r="Q2395" t="s">
        <v>8330</v>
      </c>
      <c r="R2395" t="s">
        <v>8331</v>
      </c>
      <c r="S2395" s="10">
        <f>(J2395/86400)+25569+(-5/24)</f>
        <v>42017.863217592589</v>
      </c>
      <c r="T2395" s="10">
        <f>(I2395/86400)+25569+(-5/24)</f>
        <v>42048.863217592589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(E2396/D2396)</f>
        <v>0.30666666666666664</v>
      </c>
      <c r="P2396">
        <f>(E2396/L2396)</f>
        <v>21.466666666666665</v>
      </c>
      <c r="Q2396" t="s">
        <v>8319</v>
      </c>
      <c r="R2396" t="s">
        <v>8351</v>
      </c>
      <c r="S2396" s="10">
        <f>(J2396/86400)+25569+(-5/24)</f>
        <v>41037.621585648143</v>
      </c>
      <c r="T2396" s="10">
        <f>(I2396/86400)+25569+(-5/24)</f>
        <v>41058.621585648143</v>
      </c>
    </row>
    <row r="2397" spans="1:20" ht="43.2" hidden="1" x14ac:dyDescent="0.3">
      <c r="A2397">
        <v>628</v>
      </c>
      <c r="B2397" s="3" t="s">
        <v>629</v>
      </c>
      <c r="C2397" s="3" t="s">
        <v>4738</v>
      </c>
      <c r="D2397">
        <v>5000</v>
      </c>
      <c r="E2397">
        <v>0</v>
      </c>
      <c r="F2397" t="s">
        <v>8220</v>
      </c>
      <c r="G2397" t="s">
        <v>8224</v>
      </c>
      <c r="H2397" t="s">
        <v>8246</v>
      </c>
      <c r="I2397">
        <v>1405269457</v>
      </c>
      <c r="J2397">
        <v>1402677457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</f>
        <v>0</v>
      </c>
      <c r="P2397" t="e">
        <f>(E2397/L2397)</f>
        <v>#DIV/0!</v>
      </c>
      <c r="Q2397" t="s">
        <v>8315</v>
      </c>
      <c r="R2397" t="s">
        <v>8362</v>
      </c>
      <c r="S2397" s="10">
        <f>(J2397/86400)+25569+(-5/24)</f>
        <v>41803.484456018516</v>
      </c>
      <c r="T2397" s="10">
        <f>(I2397/86400)+25569+(-5/24)</f>
        <v>41833.484456018516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(E2398/D2398)</f>
        <v>0.30433333333333334</v>
      </c>
      <c r="P2398">
        <f>(E2398/L2398)</f>
        <v>51.292134831460672</v>
      </c>
      <c r="Q2398" t="s">
        <v>8317</v>
      </c>
      <c r="R2398" t="s">
        <v>8353</v>
      </c>
      <c r="S2398" s="10">
        <f>(J2398/86400)+25569+(-5/24)</f>
        <v>41575.029097222221</v>
      </c>
      <c r="T2398" s="10">
        <f>(I2398/86400)+25569+(-5/24)</f>
        <v>41605.070763888885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(E2399/D2399)</f>
        <v>0.30399999999999999</v>
      </c>
      <c r="P2399">
        <f>(E2399/L2399)</f>
        <v>50.666666666666664</v>
      </c>
      <c r="Q2399" t="s">
        <v>8319</v>
      </c>
      <c r="R2399" t="s">
        <v>8351</v>
      </c>
      <c r="S2399" s="10">
        <f>(J2399/86400)+25569+(-5/24)</f>
        <v>41733.528749999998</v>
      </c>
      <c r="T2399" s="10">
        <f>(I2399/86400)+25569+(-5/24)</f>
        <v>41763.041666666664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(E2400/D2400)</f>
        <v>0.30333333333333334</v>
      </c>
      <c r="P2400">
        <f>(E2400/L2400)</f>
        <v>50.555555555555557</v>
      </c>
      <c r="Q2400" t="s">
        <v>8322</v>
      </c>
      <c r="R2400" t="s">
        <v>8343</v>
      </c>
      <c r="S2400" s="10">
        <f>(J2400/86400)+25569+(-5/24)</f>
        <v>42090.700682870367</v>
      </c>
      <c r="T2400" s="10">
        <f>(I2400/86400)+25569+(-5/24)</f>
        <v>42097.700682870367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(E2401/D2401)</f>
        <v>0.2984</v>
      </c>
      <c r="P2401">
        <f>(E2401/L2401)</f>
        <v>93.25</v>
      </c>
      <c r="Q2401" t="s">
        <v>8325</v>
      </c>
      <c r="R2401" t="s">
        <v>8354</v>
      </c>
      <c r="S2401" s="10">
        <f>(J2401/86400)+25569+(-5/24)</f>
        <v>41973.639629629623</v>
      </c>
      <c r="T2401" s="10">
        <f>(I2401/86400)+25569+(-5/24)</f>
        <v>42033.639629629623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(E2402/D2402)</f>
        <v>0.29625000000000001</v>
      </c>
      <c r="P2402">
        <f>(E2402/L2402)</f>
        <v>237</v>
      </c>
      <c r="Q2402" t="s">
        <v>8322</v>
      </c>
      <c r="R2402" t="s">
        <v>8335</v>
      </c>
      <c r="S2402" s="10">
        <f>(J2402/86400)+25569+(-5/24)</f>
        <v>42006.70035879629</v>
      </c>
      <c r="T2402" s="10">
        <f>(I2402/86400)+25569+(-5/24)</f>
        <v>42037.874999999993</v>
      </c>
    </row>
    <row r="2403" spans="1:20" ht="28.8" hidden="1" x14ac:dyDescent="0.3">
      <c r="A2403">
        <v>632</v>
      </c>
      <c r="B2403" s="3" t="s">
        <v>633</v>
      </c>
      <c r="C2403" s="3" t="s">
        <v>4742</v>
      </c>
      <c r="D2403">
        <v>20000</v>
      </c>
      <c r="E2403">
        <v>0</v>
      </c>
      <c r="F2403" t="s">
        <v>8220</v>
      </c>
      <c r="G2403" t="s">
        <v>8233</v>
      </c>
      <c r="H2403" t="s">
        <v>8249</v>
      </c>
      <c r="I2403">
        <v>1448470165</v>
      </c>
      <c r="J2403">
        <v>1445874565</v>
      </c>
      <c r="K2403" t="b">
        <v>0</v>
      </c>
      <c r="L2403">
        <v>0</v>
      </c>
      <c r="M2403" t="b">
        <v>0</v>
      </c>
      <c r="N2403" t="s">
        <v>8272</v>
      </c>
      <c r="O2403" s="6">
        <f>(E2403/D2403)</f>
        <v>0</v>
      </c>
      <c r="P2403" t="e">
        <f>(E2403/L2403)</f>
        <v>#DIV/0!</v>
      </c>
      <c r="Q2403" t="s">
        <v>8315</v>
      </c>
      <c r="R2403" t="s">
        <v>8362</v>
      </c>
      <c r="S2403" s="10">
        <f>(J2403/86400)+25569+(-5/24)</f>
        <v>42303.450983796291</v>
      </c>
      <c r="T2403" s="10">
        <f>(I2403/86400)+25569+(-5/24)</f>
        <v>42333.492650462962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(E2404/D2404)</f>
        <v>0.2950613611721471</v>
      </c>
      <c r="P2404">
        <f>(E2404/L2404)</f>
        <v>171.79329608938548</v>
      </c>
      <c r="Q2404" t="s">
        <v>8315</v>
      </c>
      <c r="R2404" t="s">
        <v>8321</v>
      </c>
      <c r="S2404" s="10">
        <f>(J2404/86400)+25569+(-5/24)</f>
        <v>42574.459317129622</v>
      </c>
      <c r="T2404" s="10">
        <f>(I2404/86400)+25569+(-5/24)</f>
        <v>42605.662499999999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(E2405/D2405)</f>
        <v>0.29376000000000002</v>
      </c>
      <c r="P2405">
        <f>(E2405/L2405)</f>
        <v>43.976047904191617</v>
      </c>
      <c r="Q2405" t="s">
        <v>8317</v>
      </c>
      <c r="R2405" t="s">
        <v>8353</v>
      </c>
      <c r="S2405" s="10">
        <f>(J2405/86400)+25569+(-5/24)</f>
        <v>42352.958460648144</v>
      </c>
      <c r="T2405" s="10">
        <f>(I2405/86400)+25569+(-5/24)</f>
        <v>42382.958460648144</v>
      </c>
    </row>
    <row r="2406" spans="1:20" ht="43.2" hidden="1" x14ac:dyDescent="0.3">
      <c r="A2406">
        <v>637</v>
      </c>
      <c r="B2406" s="3" t="s">
        <v>638</v>
      </c>
      <c r="C2406" s="3" t="s">
        <v>4747</v>
      </c>
      <c r="D2406">
        <v>100000</v>
      </c>
      <c r="E2406">
        <v>0</v>
      </c>
      <c r="F2406" t="s">
        <v>8220</v>
      </c>
      <c r="G2406" t="s">
        <v>8225</v>
      </c>
      <c r="H2406" t="s">
        <v>8247</v>
      </c>
      <c r="I2406">
        <v>1488063840</v>
      </c>
      <c r="J2406">
        <v>1485558318</v>
      </c>
      <c r="K2406" t="b">
        <v>0</v>
      </c>
      <c r="L2406">
        <v>0</v>
      </c>
      <c r="M2406" t="b">
        <v>0</v>
      </c>
      <c r="N2406" t="s">
        <v>8272</v>
      </c>
      <c r="O2406" s="6">
        <f>(E2406/D2406)</f>
        <v>0</v>
      </c>
      <c r="P2406" t="e">
        <f>(E2406/L2406)</f>
        <v>#DIV/0!</v>
      </c>
      <c r="Q2406" t="s">
        <v>8315</v>
      </c>
      <c r="R2406" t="s">
        <v>8362</v>
      </c>
      <c r="S2406" s="10">
        <f>(J2406/86400)+25569+(-5/24)</f>
        <v>42762.75368055555</v>
      </c>
      <c r="T2406" s="10">
        <f>(I2406/86400)+25569+(-5/24)</f>
        <v>42791.75277777778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(E2407/D2407)</f>
        <v>0.29276666666666668</v>
      </c>
      <c r="P2407">
        <f>(E2407/L2407)</f>
        <v>84.99677419354839</v>
      </c>
      <c r="Q2407" t="s">
        <v>8315</v>
      </c>
      <c r="R2407" t="s">
        <v>8321</v>
      </c>
      <c r="S2407" s="10">
        <f>(J2407/86400)+25569+(-5/24)</f>
        <v>42506.501388888886</v>
      </c>
      <c r="T2407" s="10">
        <f>(I2407/86400)+25569+(-5/24)</f>
        <v>42540.131944444445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(E2408/D2408)</f>
        <v>0.29239999999999999</v>
      </c>
      <c r="P2408">
        <f>(E2408/L2408)</f>
        <v>40.611111111111114</v>
      </c>
      <c r="Q2408" t="s">
        <v>8328</v>
      </c>
      <c r="R2408" t="s">
        <v>8356</v>
      </c>
      <c r="S2408" s="10">
        <f>(J2408/86400)+25569+(-5/24)</f>
        <v>41030.511423611111</v>
      </c>
      <c r="T2408" s="10">
        <f>(I2408/86400)+25569+(-5/24)</f>
        <v>41044.511423611111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(E2409/D2409)</f>
        <v>0.29228571428571426</v>
      </c>
      <c r="P2409">
        <f>(E2409/L2409)</f>
        <v>44.478260869565219</v>
      </c>
      <c r="Q2409" t="s">
        <v>8330</v>
      </c>
      <c r="R2409" t="s">
        <v>8348</v>
      </c>
      <c r="S2409" s="10">
        <f>(J2409/86400)+25569+(-5/24)</f>
        <v>42433.517835648141</v>
      </c>
      <c r="T2409" s="10">
        <f>(I2409/86400)+25569+(-5/24)</f>
        <v>42463.476168981484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(E2410/D2410)</f>
        <v>0.28899999999999998</v>
      </c>
      <c r="P2410">
        <f>(E2410/L2410)</f>
        <v>26.272727272727273</v>
      </c>
      <c r="Q2410" t="s">
        <v>8330</v>
      </c>
      <c r="R2410" t="s">
        <v>8358</v>
      </c>
      <c r="S2410" s="10">
        <f>(J2410/86400)+25569+(-5/24)</f>
        <v>41839.004618055551</v>
      </c>
      <c r="T2410" s="10">
        <f>(I2410/86400)+25569+(-5/24)</f>
        <v>41899.004618055551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(E2411/D2411)</f>
        <v>0.28842857142857142</v>
      </c>
      <c r="P2411">
        <f>(E2411/L2411)</f>
        <v>34.220338983050844</v>
      </c>
      <c r="Q2411" t="s">
        <v>8317</v>
      </c>
      <c r="R2411" t="s">
        <v>8353</v>
      </c>
      <c r="S2411" s="10">
        <f>(J2411/86400)+25569+(-5/24)</f>
        <v>42045.297025462962</v>
      </c>
      <c r="T2411" s="10">
        <f>(I2411/86400)+25569+(-5/24)</f>
        <v>42075.255358796298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(E2412/D2412)</f>
        <v>0.28799999999999998</v>
      </c>
      <c r="P2412">
        <f>(E2412/L2412)</f>
        <v>44.307692307692307</v>
      </c>
      <c r="Q2412" t="s">
        <v>8322</v>
      </c>
      <c r="R2412" t="s">
        <v>8323</v>
      </c>
      <c r="S2412" s="10">
        <f>(J2412/86400)+25569+(-5/24)</f>
        <v>41778.837604166663</v>
      </c>
      <c r="T2412" s="10">
        <f>(I2412/86400)+25569+(-5/24)</f>
        <v>41820.519444444442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(E2413/D2413)</f>
        <v>0.28666666666666668</v>
      </c>
      <c r="P2413">
        <f>(E2413/L2413)</f>
        <v>14.333333333333334</v>
      </c>
      <c r="Q2413" t="s">
        <v>8322</v>
      </c>
      <c r="R2413" t="s">
        <v>8323</v>
      </c>
      <c r="S2413" s="10">
        <f>(J2413/86400)+25569+(-5/24)</f>
        <v>42512.418414351851</v>
      </c>
      <c r="T2413" s="10">
        <f>(I2413/86400)+25569+(-5/24)</f>
        <v>42572.418414351851</v>
      </c>
    </row>
    <row r="2414" spans="1:20" ht="43.2" hidden="1" x14ac:dyDescent="0.3">
      <c r="A2414">
        <v>1041</v>
      </c>
      <c r="B2414" s="3" t="s">
        <v>1042</v>
      </c>
      <c r="C2414" s="3" t="s">
        <v>5151</v>
      </c>
      <c r="D2414">
        <v>50</v>
      </c>
      <c r="E2414">
        <v>0</v>
      </c>
      <c r="F2414" t="s">
        <v>8220</v>
      </c>
      <c r="G2414" t="s">
        <v>8224</v>
      </c>
      <c r="H2414" t="s">
        <v>8246</v>
      </c>
      <c r="I2414">
        <v>1406769992</v>
      </c>
      <c r="J2414">
        <v>1405041992</v>
      </c>
      <c r="K2414" t="b">
        <v>0</v>
      </c>
      <c r="L2414">
        <v>0</v>
      </c>
      <c r="M2414" t="b">
        <v>0</v>
      </c>
      <c r="N2414" t="s">
        <v>8281</v>
      </c>
      <c r="O2414" s="6">
        <f>(E2414/D2414)</f>
        <v>0</v>
      </c>
      <c r="P2414" t="e">
        <f>(E2414/L2414)</f>
        <v>#DIV/0!</v>
      </c>
      <c r="Q2414" t="s">
        <v>8346</v>
      </c>
      <c r="R2414" t="s">
        <v>8347</v>
      </c>
      <c r="S2414" s="10">
        <f>(J2414/86400)+25569+(-5/24)</f>
        <v>41830.851759259254</v>
      </c>
      <c r="T2414" s="10">
        <f>(I2414/86400)+25569+(-5/24)</f>
        <v>41850.851759259254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(E2415/D2415)</f>
        <v>0.2848</v>
      </c>
      <c r="P2415">
        <f>(E2415/L2415)</f>
        <v>19.243243243243242</v>
      </c>
      <c r="Q2415" t="s">
        <v>8315</v>
      </c>
      <c r="R2415" t="s">
        <v>8321</v>
      </c>
      <c r="S2415" s="10">
        <f>(J2415/86400)+25569+(-5/24)</f>
        <v>42373.504085648143</v>
      </c>
      <c r="T2415" s="10">
        <f>(I2415/86400)+25569+(-5/24)</f>
        <v>42411.504085648143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(E2416/D2416)</f>
        <v>0.28466666666666668</v>
      </c>
      <c r="P2416">
        <f>(E2416/L2416)</f>
        <v>61</v>
      </c>
      <c r="Q2416" t="s">
        <v>8322</v>
      </c>
      <c r="R2416" t="s">
        <v>8323</v>
      </c>
      <c r="S2416" s="10">
        <f>(J2416/86400)+25569+(-5/24)</f>
        <v>42089.693240740737</v>
      </c>
      <c r="T2416" s="10">
        <f>(I2416/86400)+25569+(-5/24)</f>
        <v>42149.693240740737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(E2417/D2417)</f>
        <v>0.28405999999999998</v>
      </c>
      <c r="P2417">
        <f>(E2417/L2417)</f>
        <v>26.59737827715356</v>
      </c>
      <c r="Q2417" t="s">
        <v>8317</v>
      </c>
      <c r="R2417" t="s">
        <v>8353</v>
      </c>
      <c r="S2417" s="10">
        <f>(J2417/86400)+25569+(-5/24)</f>
        <v>41948.562835648147</v>
      </c>
      <c r="T2417" s="10">
        <f>(I2417/86400)+25569+(-5/24)</f>
        <v>41978.562835648147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(E2418/D2418)</f>
        <v>0.28299999999999997</v>
      </c>
      <c r="P2418">
        <f>(E2418/L2418)</f>
        <v>84.9</v>
      </c>
      <c r="Q2418" t="s">
        <v>8333</v>
      </c>
      <c r="R2418" t="s">
        <v>8361</v>
      </c>
      <c r="S2418" s="10">
        <f>(J2418/86400)+25569+(-5/24)</f>
        <v>41932.663657407407</v>
      </c>
      <c r="T2418" s="10">
        <f>(I2418/86400)+25569+(-5/24)</f>
        <v>41965.040972222218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(E2419/D2419)</f>
        <v>0.28192</v>
      </c>
      <c r="P2419">
        <f>(E2419/L2419)</f>
        <v>370.94736842105266</v>
      </c>
      <c r="Q2419" t="s">
        <v>8317</v>
      </c>
      <c r="R2419" t="s">
        <v>8353</v>
      </c>
      <c r="S2419" s="10">
        <f>(J2419/86400)+25569+(-5/24)</f>
        <v>42694.772951388884</v>
      </c>
      <c r="T2419" s="10">
        <f>(I2419/86400)+25569+(-5/24)</f>
        <v>42727.124305555553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(E2420/D2420)</f>
        <v>0.28050000000000003</v>
      </c>
      <c r="P2420">
        <f>(E2420/L2420)</f>
        <v>51</v>
      </c>
      <c r="Q2420" t="s">
        <v>8322</v>
      </c>
      <c r="R2420" t="s">
        <v>8323</v>
      </c>
      <c r="S2420" s="10">
        <f>(J2420/86400)+25569+(-5/24)</f>
        <v>41765.730324074073</v>
      </c>
      <c r="T2420" s="10">
        <f>(I2420/86400)+25569+(-5/24)</f>
        <v>41795.730324074073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(E2421/D2421)</f>
        <v>0.28039999999999998</v>
      </c>
      <c r="P2421">
        <f>(E2421/L2421)</f>
        <v>58.416666666666664</v>
      </c>
      <c r="Q2421" t="s">
        <v>8315</v>
      </c>
      <c r="R2421" t="s">
        <v>8321</v>
      </c>
      <c r="S2421" s="10">
        <f>(J2421/86400)+25569+(-5/24)</f>
        <v>42356.54237268518</v>
      </c>
      <c r="T2421" s="10">
        <f>(I2421/86400)+25569+(-5/24)</f>
        <v>42386.54237268518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(E2422/D2422)</f>
        <v>0.28000000000000003</v>
      </c>
      <c r="P2422">
        <f>(E2422/L2422)</f>
        <v>35</v>
      </c>
      <c r="Q2422" t="s">
        <v>8328</v>
      </c>
      <c r="R2422" t="s">
        <v>8356</v>
      </c>
      <c r="S2422" s="10">
        <f>(J2422/86400)+25569+(-5/24)</f>
        <v>41044.439780092587</v>
      </c>
      <c r="T2422" s="10">
        <f>(I2422/86400)+25569+(-5/24)</f>
        <v>41075.923611111109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(E2423/D2423)</f>
        <v>0.27650000000000002</v>
      </c>
      <c r="P2423">
        <f>(E2423/L2423)</f>
        <v>55.3</v>
      </c>
      <c r="Q2423" t="s">
        <v>8315</v>
      </c>
      <c r="R2423" t="s">
        <v>8321</v>
      </c>
      <c r="S2423" s="10">
        <f>(J2423/86400)+25569+(-5/24)</f>
        <v>41971.658240740733</v>
      </c>
      <c r="T2423" s="10">
        <f>(I2423/86400)+25569+(-5/24)</f>
        <v>42016.658240740733</v>
      </c>
    </row>
    <row r="2424" spans="1:20" ht="43.2" hidden="1" x14ac:dyDescent="0.3">
      <c r="A2424">
        <v>1046</v>
      </c>
      <c r="B2424" s="3" t="s">
        <v>1047</v>
      </c>
      <c r="C2424" s="3" t="s">
        <v>5156</v>
      </c>
      <c r="D2424">
        <v>3000</v>
      </c>
      <c r="E2424">
        <v>0</v>
      </c>
      <c r="F2424" t="s">
        <v>8220</v>
      </c>
      <c r="G2424" t="s">
        <v>8236</v>
      </c>
      <c r="H2424" t="s">
        <v>8249</v>
      </c>
      <c r="I2424">
        <v>1451161560</v>
      </c>
      <c r="J2424">
        <v>1447273560</v>
      </c>
      <c r="K2424" t="b">
        <v>0</v>
      </c>
      <c r="L2424">
        <v>0</v>
      </c>
      <c r="M2424" t="b">
        <v>0</v>
      </c>
      <c r="N2424" t="s">
        <v>8281</v>
      </c>
      <c r="O2424" s="6">
        <f>(E2424/D2424)</f>
        <v>0</v>
      </c>
      <c r="P2424" t="e">
        <f>(E2424/L2424)</f>
        <v>#DIV/0!</v>
      </c>
      <c r="Q2424" t="s">
        <v>8346</v>
      </c>
      <c r="R2424" t="s">
        <v>8347</v>
      </c>
      <c r="S2424" s="10">
        <f>(J2424/86400)+25569+(-5/24)</f>
        <v>42319.643055555549</v>
      </c>
      <c r="T2424" s="10">
        <f>(I2424/86400)+25569+(-5/24)</f>
        <v>42364.643055555549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(E2425/D2425)</f>
        <v>0.27579999999999999</v>
      </c>
      <c r="P2425">
        <f>(E2425/L2425)</f>
        <v>167.15151515151516</v>
      </c>
      <c r="Q2425" t="s">
        <v>8315</v>
      </c>
      <c r="R2425" t="s">
        <v>8342</v>
      </c>
      <c r="S2425" s="10">
        <f>(J2425/86400)+25569+(-5/24)</f>
        <v>41912.333321759259</v>
      </c>
      <c r="T2425" s="10">
        <f>(I2425/86400)+25569+(-5/24)</f>
        <v>41941.739583333328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(E2426/D2426)</f>
        <v>0.27400000000000002</v>
      </c>
      <c r="P2426">
        <f>(E2426/L2426)</f>
        <v>22.833333333333332</v>
      </c>
      <c r="Q2426" t="s">
        <v>8322</v>
      </c>
      <c r="R2426" t="s">
        <v>8323</v>
      </c>
      <c r="S2426" s="10">
        <f>(J2426/86400)+25569+(-5/24)</f>
        <v>42475.639733796292</v>
      </c>
      <c r="T2426" s="10">
        <f>(I2426/86400)+25569+(-5/24)</f>
        <v>42505.639733796292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(E2427/D2427)</f>
        <v>0.27383999999999997</v>
      </c>
      <c r="P2427">
        <f>(E2427/L2427)</f>
        <v>402.70588235294116</v>
      </c>
      <c r="Q2427" t="s">
        <v>8315</v>
      </c>
      <c r="R2427" t="s">
        <v>8362</v>
      </c>
      <c r="S2427" s="10">
        <f>(J2427/86400)+25569+(-5/24)</f>
        <v>42283.38413194444</v>
      </c>
      <c r="T2427" s="10">
        <f>(I2427/86400)+25569+(-5/24)</f>
        <v>42323.425798611112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(E2428/D2428)</f>
        <v>0.27239999999999998</v>
      </c>
      <c r="P2428">
        <f>(E2428/L2428)</f>
        <v>68.099999999999994</v>
      </c>
      <c r="Q2428" t="s">
        <v>8322</v>
      </c>
      <c r="R2428" t="s">
        <v>8323</v>
      </c>
      <c r="S2428" s="10">
        <f>(J2428/86400)+25569+(-5/24)</f>
        <v>42278.421377314815</v>
      </c>
      <c r="T2428" s="10">
        <f>(I2428/86400)+25569+(-5/24)</f>
        <v>42306.421377314815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(E2429/D2429)</f>
        <v>0.27100000000000002</v>
      </c>
      <c r="P2429">
        <f>(E2429/L2429)</f>
        <v>38.714285714285715</v>
      </c>
      <c r="Q2429" t="s">
        <v>8322</v>
      </c>
      <c r="R2429" t="s">
        <v>8323</v>
      </c>
      <c r="S2429" s="10">
        <f>(J2429/86400)+25569+(-5/24)</f>
        <v>42762.337476851848</v>
      </c>
      <c r="T2429" s="10">
        <f>(I2429/86400)+25569+(-5/24)</f>
        <v>42792.337476851848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(E2430/D2430)</f>
        <v>0.26953125</v>
      </c>
      <c r="P2430">
        <f>(E2430/L2430)</f>
        <v>17.25</v>
      </c>
      <c r="Q2430" t="s">
        <v>8325</v>
      </c>
      <c r="R2430" t="s">
        <v>8352</v>
      </c>
      <c r="S2430" s="10">
        <f>(J2430/86400)+25569+(-5/24)</f>
        <v>41800.911736111106</v>
      </c>
      <c r="T2430" s="10">
        <f>(I2430/86400)+25569+(-5/24)</f>
        <v>41816.911736111106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(E2431/D2431)</f>
        <v>0.26937422295897223</v>
      </c>
      <c r="P2431">
        <f>(E2431/L2431)</f>
        <v>46.428571428571431</v>
      </c>
      <c r="Q2431" t="s">
        <v>8322</v>
      </c>
      <c r="R2431" t="s">
        <v>8323</v>
      </c>
      <c r="S2431" s="10">
        <f>(J2431/86400)+25569+(-5/24)</f>
        <v>41841.44326388889</v>
      </c>
      <c r="T2431" s="10">
        <f>(I2431/86400)+25569+(-5/24)</f>
        <v>41881.020833333328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(E2432/D2432)</f>
        <v>0.26900000000000002</v>
      </c>
      <c r="P2432">
        <f>(E2432/L2432)</f>
        <v>36.68181818181818</v>
      </c>
      <c r="Q2432" t="s">
        <v>8328</v>
      </c>
      <c r="R2432" t="s">
        <v>8363</v>
      </c>
      <c r="S2432" s="10">
        <f>(J2432/86400)+25569+(-5/24)</f>
        <v>41796.32336805555</v>
      </c>
      <c r="T2432" s="10">
        <f>(I2432/86400)+25569+(-5/24)</f>
        <v>41832.999305555553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(E2433/D2433)</f>
        <v>0.26840000000000003</v>
      </c>
      <c r="P2433">
        <f>(E2433/L2433)</f>
        <v>51.615384615384613</v>
      </c>
      <c r="Q2433" t="s">
        <v>8322</v>
      </c>
      <c r="R2433" t="s">
        <v>8323</v>
      </c>
      <c r="S2433" s="10">
        <f>(J2433/86400)+25569+(-5/24)</f>
        <v>42058.584143518521</v>
      </c>
      <c r="T2433" s="10">
        <f>(I2433/86400)+25569+(-5/24)</f>
        <v>42088.54247685185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(E2434/D2434)</f>
        <v>0.26727272727272727</v>
      </c>
      <c r="P2434">
        <f>(E2434/L2434)</f>
        <v>35</v>
      </c>
      <c r="Q2434" t="s">
        <v>8322</v>
      </c>
      <c r="R2434" t="s">
        <v>8323</v>
      </c>
      <c r="S2434" s="10">
        <f>(J2434/86400)+25569+(-5/24)</f>
        <v>42283.344618055555</v>
      </c>
      <c r="T2434" s="10">
        <f>(I2434/86400)+25569+(-5/24)</f>
        <v>42313.386284722219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(E2435/D2435)</f>
        <v>0.26700000000000002</v>
      </c>
      <c r="P2435">
        <f>(E2435/L2435)</f>
        <v>42.157894736842103</v>
      </c>
      <c r="Q2435" t="s">
        <v>8328</v>
      </c>
      <c r="R2435" t="s">
        <v>8356</v>
      </c>
      <c r="S2435" s="10">
        <f>(J2435/86400)+25569+(-5/24)</f>
        <v>41850.57304398148</v>
      </c>
      <c r="T2435" s="10">
        <f>(I2435/86400)+25569+(-5/24)</f>
        <v>41880.57304398148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(E2436/D2436)</f>
        <v>0.26640000000000003</v>
      </c>
      <c r="P2436">
        <f>(E2436/L2436)</f>
        <v>70.10526315789474</v>
      </c>
      <c r="Q2436" t="s">
        <v>8322</v>
      </c>
      <c r="R2436" t="s">
        <v>8335</v>
      </c>
      <c r="S2436" s="10">
        <f>(J2436/86400)+25569+(-5/24)</f>
        <v>41885.386805555558</v>
      </c>
      <c r="T2436" s="10">
        <f>(I2436/86400)+25569+(-5/24)</f>
        <v>41916.386805555558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(E2437/D2437)</f>
        <v>0.26600000000000001</v>
      </c>
      <c r="P2437">
        <f>(E2437/L2437)</f>
        <v>291.33333333333331</v>
      </c>
      <c r="Q2437" t="s">
        <v>8315</v>
      </c>
      <c r="R2437" t="s">
        <v>8321</v>
      </c>
      <c r="S2437" s="10">
        <f>(J2437/86400)+25569+(-5/24)</f>
        <v>41813.454629629625</v>
      </c>
      <c r="T2437" s="10">
        <f>(I2437/86400)+25569+(-5/24)</f>
        <v>41843.454629629625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(E2438/D2438)</f>
        <v>0.26352173913043481</v>
      </c>
      <c r="P2438">
        <f>(E2438/L2438)</f>
        <v>116.55769230769231</v>
      </c>
      <c r="Q2438" t="s">
        <v>8333</v>
      </c>
      <c r="R2438" t="s">
        <v>8361</v>
      </c>
      <c r="S2438" s="10">
        <f>(J2438/86400)+25569+(-5/24)</f>
        <v>42187.731747685182</v>
      </c>
      <c r="T2438" s="10">
        <f>(I2438/86400)+25569+(-5/24)</f>
        <v>42218.708333333336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(E2439/D2439)</f>
        <v>0.26200000000000001</v>
      </c>
      <c r="P2439">
        <f>(E2439/L2439)</f>
        <v>218.33333333333334</v>
      </c>
      <c r="Q2439" t="s">
        <v>8330</v>
      </c>
      <c r="R2439" t="s">
        <v>8359</v>
      </c>
      <c r="S2439" s="10">
        <f>(J2439/86400)+25569+(-5/24)</f>
        <v>41806.910162037035</v>
      </c>
      <c r="T2439" s="10">
        <f>(I2439/86400)+25569+(-5/24)</f>
        <v>41851.910162037035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(E2440/D2440)</f>
        <v>0.26192500000000002</v>
      </c>
      <c r="P2440">
        <f>(E2440/L2440)</f>
        <v>87.308333333333337</v>
      </c>
      <c r="Q2440" t="s">
        <v>8325</v>
      </c>
      <c r="R2440" t="s">
        <v>8354</v>
      </c>
      <c r="S2440" s="10">
        <f>(J2440/86400)+25569+(-5/24)</f>
        <v>41866.875034722216</v>
      </c>
      <c r="T2440" s="10">
        <f>(I2440/86400)+25569+(-5/24)</f>
        <v>41896.875034722216</v>
      </c>
    </row>
    <row r="2441" spans="1:20" ht="43.2" hidden="1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(E2441/D2441)</f>
        <v>0.2606</v>
      </c>
      <c r="P2441">
        <f>(E2441/L2441)</f>
        <v>65.974683544303801</v>
      </c>
      <c r="Q2441" t="s">
        <v>8319</v>
      </c>
      <c r="R2441" t="s">
        <v>8344</v>
      </c>
      <c r="S2441" s="10">
        <f>(J2441/86400)+25569+(-5/24)</f>
        <v>42795.863310185181</v>
      </c>
      <c r="T2441" s="10">
        <f>(I2441/86400)+25569+(-5/24)</f>
        <v>42825.958333333336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(E2442/D2442)</f>
        <v>0.26</v>
      </c>
      <c r="P2442">
        <f>(E2442/L2442)</f>
        <v>13</v>
      </c>
      <c r="Q2442" t="s">
        <v>8317</v>
      </c>
      <c r="R2442" t="s">
        <v>8353</v>
      </c>
      <c r="S2442" s="10">
        <f>(J2442/86400)+25569+(-5/24)</f>
        <v>41599.647349537037</v>
      </c>
      <c r="T2442" s="10">
        <f>(I2442/86400)+25569+(-5/24)</f>
        <v>41629.647349537037</v>
      </c>
    </row>
    <row r="2443" spans="1:20" hidden="1" x14ac:dyDescent="0.3">
      <c r="A2443">
        <v>1049</v>
      </c>
      <c r="B2443" s="3" t="s">
        <v>1050</v>
      </c>
      <c r="C2443" s="3" t="s">
        <v>5159</v>
      </c>
      <c r="D2443">
        <v>12000</v>
      </c>
      <c r="E2443">
        <v>0</v>
      </c>
      <c r="F2443" t="s">
        <v>8220</v>
      </c>
      <c r="G2443" t="s">
        <v>8224</v>
      </c>
      <c r="H2443" t="s">
        <v>8246</v>
      </c>
      <c r="I2443">
        <v>1455272445</v>
      </c>
      <c r="J2443">
        <v>1452680445</v>
      </c>
      <c r="K2443" t="b">
        <v>0</v>
      </c>
      <c r="L2443">
        <v>0</v>
      </c>
      <c r="M2443" t="b">
        <v>0</v>
      </c>
      <c r="N2443" t="s">
        <v>8281</v>
      </c>
      <c r="O2443" s="6">
        <f>(E2443/D2443)</f>
        <v>0</v>
      </c>
      <c r="P2443" t="e">
        <f>(E2443/L2443)</f>
        <v>#DIV/0!</v>
      </c>
      <c r="Q2443" t="s">
        <v>8346</v>
      </c>
      <c r="R2443" t="s">
        <v>8347</v>
      </c>
      <c r="S2443" s="10">
        <f>(J2443/86400)+25569+(-5/24)</f>
        <v>42382.222743055558</v>
      </c>
      <c r="T2443" s="10">
        <f>(I2443/86400)+25569+(-5/24)</f>
        <v>42412.222743055558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(E2444/D2444)</f>
        <v>0.25912000000000002</v>
      </c>
      <c r="P2444">
        <f>(E2444/L2444)</f>
        <v>150.65116279069767</v>
      </c>
      <c r="Q2444" t="s">
        <v>8315</v>
      </c>
      <c r="R2444" t="s">
        <v>8321</v>
      </c>
      <c r="S2444" s="10">
        <f>(J2444/86400)+25569+(-5/24)</f>
        <v>41864.293182870366</v>
      </c>
      <c r="T2444" s="10">
        <f>(I2444/86400)+25569+(-5/24)</f>
        <v>41899.293182870366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(E2445/D2445)</f>
        <v>0.25763636363636366</v>
      </c>
      <c r="P2445">
        <f>(E2445/L2445)</f>
        <v>59.041666666666664</v>
      </c>
      <c r="Q2445" t="s">
        <v>8330</v>
      </c>
      <c r="R2445" t="s">
        <v>8331</v>
      </c>
      <c r="S2445" s="10">
        <f>(J2445/86400)+25569+(-5/24)</f>
        <v>42597.409085648142</v>
      </c>
      <c r="T2445" s="10">
        <f>(I2445/86400)+25569+(-5/24)</f>
        <v>42628.409085648142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(E2446/D2446)</f>
        <v>0.25698702928870293</v>
      </c>
      <c r="P2446">
        <f>(E2446/L2446)</f>
        <v>65.340319148936175</v>
      </c>
      <c r="Q2446" t="s">
        <v>8322</v>
      </c>
      <c r="R2446" t="s">
        <v>8323</v>
      </c>
      <c r="S2446" s="10">
        <f>(J2446/86400)+25569+(-5/24)</f>
        <v>42614.06046296296</v>
      </c>
      <c r="T2446" s="10">
        <f>(I2446/86400)+25569+(-5/24)</f>
        <v>42645.166666666664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(E2447/D2447)</f>
        <v>0.25584000000000001</v>
      </c>
      <c r="P2447">
        <f>(E2447/L2447)</f>
        <v>133.25</v>
      </c>
      <c r="Q2447" t="s">
        <v>8315</v>
      </c>
      <c r="R2447" t="s">
        <v>8321</v>
      </c>
      <c r="S2447" s="10">
        <f>(J2447/86400)+25569+(-5/24)</f>
        <v>42504.195543981477</v>
      </c>
      <c r="T2447" s="10">
        <f>(I2447/86400)+25569+(-5/24)</f>
        <v>42549.195543981477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(E2448/D2448)</f>
        <v>0.25545454545454543</v>
      </c>
      <c r="P2448">
        <f>(E2448/L2448)</f>
        <v>93.666666666666671</v>
      </c>
      <c r="Q2448" t="s">
        <v>8328</v>
      </c>
      <c r="R2448" t="s">
        <v>8356</v>
      </c>
      <c r="S2448" s="10">
        <f>(J2448/86400)+25569+(-5/24)</f>
        <v>41846.769745370366</v>
      </c>
      <c r="T2448" s="10">
        <f>(I2448/86400)+25569+(-5/24)</f>
        <v>41876.769745370366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(E2449/D2449)</f>
        <v>0.25413402061855672</v>
      </c>
      <c r="P2449">
        <f>(E2449/L2449)</f>
        <v>725.02941176470586</v>
      </c>
      <c r="Q2449" t="s">
        <v>8325</v>
      </c>
      <c r="R2449" t="s">
        <v>8352</v>
      </c>
      <c r="S2449" s="10">
        <f>(J2449/86400)+25569+(-5/24)</f>
        <v>42327.282418981478</v>
      </c>
      <c r="T2449" s="10">
        <f>(I2449/86400)+25569+(-5/24)</f>
        <v>42367.282418981478</v>
      </c>
    </row>
    <row r="2450" spans="1:20" ht="43.2" hidden="1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(E2450/D2450)</f>
        <v>0.254</v>
      </c>
      <c r="P2450">
        <f>(E2450/L2450)</f>
        <v>57.727272727272727</v>
      </c>
      <c r="Q2450" t="s">
        <v>8319</v>
      </c>
      <c r="R2450" t="s">
        <v>8344</v>
      </c>
      <c r="S2450" s="10">
        <f>(J2450/86400)+25569+(-5/24)</f>
        <v>42801.222708333335</v>
      </c>
      <c r="T2450" s="10">
        <f>(I2450/86400)+25569+(-5/24)</f>
        <v>42831.181041666663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(E2451/D2451)</f>
        <v>0.25259090909090909</v>
      </c>
      <c r="P2451">
        <f>(E2451/L2451)</f>
        <v>168.39393939393941</v>
      </c>
      <c r="Q2451" t="s">
        <v>8333</v>
      </c>
      <c r="R2451" t="s">
        <v>8361</v>
      </c>
      <c r="S2451" s="10">
        <f>(J2451/86400)+25569+(-5/24)</f>
        <v>42082.367222222216</v>
      </c>
      <c r="T2451" s="10">
        <f>(I2451/86400)+25569+(-5/24)</f>
        <v>42105.041666666664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(E2452/D2452)</f>
        <v>0.2525</v>
      </c>
      <c r="P2452">
        <f>(E2452/L2452)</f>
        <v>91.818181818181813</v>
      </c>
      <c r="Q2452" t="s">
        <v>8325</v>
      </c>
      <c r="R2452" t="s">
        <v>8354</v>
      </c>
      <c r="S2452" s="10">
        <f>(J2452/86400)+25569+(-5/24)</f>
        <v>42248.856388888882</v>
      </c>
      <c r="T2452" s="10">
        <f>(I2452/86400)+25569+(-5/24)</f>
        <v>42277.999999999993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(E2453/D2453)</f>
        <v>0.25087142857142858</v>
      </c>
      <c r="P2453">
        <f>(E2453/L2453)</f>
        <v>89.59693877551021</v>
      </c>
      <c r="Q2453" t="s">
        <v>8315</v>
      </c>
      <c r="R2453" t="s">
        <v>8321</v>
      </c>
      <c r="S2453" s="10">
        <f>(J2453/86400)+25569+(-5/24)</f>
        <v>42652.756574074076</v>
      </c>
      <c r="T2453" s="10">
        <f>(I2453/86400)+25569+(-5/24)</f>
        <v>42685.999999999993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(E2454/D2454)</f>
        <v>0.25035714285714283</v>
      </c>
      <c r="P2454">
        <f>(E2454/L2454)</f>
        <v>46.733333333333334</v>
      </c>
      <c r="Q2454" t="s">
        <v>8328</v>
      </c>
      <c r="R2454" t="s">
        <v>8350</v>
      </c>
      <c r="S2454" s="10">
        <f>(J2454/86400)+25569+(-5/24)</f>
        <v>41365.69626157407</v>
      </c>
      <c r="T2454" s="10">
        <f>(I2454/86400)+25569+(-5/24)</f>
        <v>41395.69626157407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(E2455/D2455)</f>
        <v>0.25030188679245285</v>
      </c>
      <c r="P2455">
        <f>(E2455/L2455)</f>
        <v>58.184210526315788</v>
      </c>
      <c r="Q2455" t="s">
        <v>8322</v>
      </c>
      <c r="R2455" t="s">
        <v>8335</v>
      </c>
      <c r="S2455" s="10">
        <f>(J2455/86400)+25569+(-5/24)</f>
        <v>41843.916782407403</v>
      </c>
      <c r="T2455" s="10">
        <f>(I2455/86400)+25569+(-5/24)</f>
        <v>41878.916782407403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(E2456/D2456)</f>
        <v>0.25</v>
      </c>
      <c r="P2456">
        <f>(E2456/L2456)</f>
        <v>50</v>
      </c>
      <c r="Q2456" t="s">
        <v>8325</v>
      </c>
      <c r="R2456" t="s">
        <v>8354</v>
      </c>
      <c r="S2456" s="10">
        <f>(J2456/86400)+25569+(-5/24)</f>
        <v>42296.901967592588</v>
      </c>
      <c r="T2456" s="10">
        <f>(I2456/86400)+25569+(-5/24)</f>
        <v>42316.291666666664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(E2457/D2457)</f>
        <v>0.25</v>
      </c>
      <c r="P2457">
        <f>(E2457/L2457)</f>
        <v>41.666666666666664</v>
      </c>
      <c r="Q2457" t="s">
        <v>8322</v>
      </c>
      <c r="R2457" t="s">
        <v>8343</v>
      </c>
      <c r="S2457" s="10">
        <f>(J2457/86400)+25569+(-5/24)</f>
        <v>42242.780347222222</v>
      </c>
      <c r="T2457" s="10">
        <f>(I2457/86400)+25569+(-5/24)</f>
        <v>42272.780347222222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(E2458/D2458)</f>
        <v>0.24333333333333335</v>
      </c>
      <c r="P2458">
        <f>(E2458/L2458)</f>
        <v>34.761904761904759</v>
      </c>
      <c r="Q2458" t="s">
        <v>8319</v>
      </c>
      <c r="R2458" t="s">
        <v>8351</v>
      </c>
      <c r="S2458" s="10">
        <f>(J2458/86400)+25569+(-5/24)</f>
        <v>41368.375393518516</v>
      </c>
      <c r="T2458" s="10">
        <f>(I2458/86400)+25569+(-5/24)</f>
        <v>41398.375393518516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(E2459/D2459)</f>
        <v>0.24333333333333335</v>
      </c>
      <c r="P2459">
        <f>(E2459/L2459)</f>
        <v>24.333333333333332</v>
      </c>
      <c r="Q2459" t="s">
        <v>8322</v>
      </c>
      <c r="R2459" t="s">
        <v>8323</v>
      </c>
      <c r="S2459" s="10">
        <f>(J2459/86400)+25569+(-5/24)</f>
        <v>41880.580509259256</v>
      </c>
      <c r="T2459" s="10">
        <f>(I2459/86400)+25569+(-5/24)</f>
        <v>41910.580509259256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(E2460/D2460)</f>
        <v>0.24285714285714285</v>
      </c>
      <c r="P2460">
        <f>(E2460/L2460)</f>
        <v>53.125</v>
      </c>
      <c r="Q2460" t="s">
        <v>8322</v>
      </c>
      <c r="R2460" t="s">
        <v>8323</v>
      </c>
      <c r="S2460" s="10">
        <f>(J2460/86400)+25569+(-5/24)</f>
        <v>42306.640520833331</v>
      </c>
      <c r="T2460" s="10">
        <f>(I2460/86400)+25569+(-5/24)</f>
        <v>42336.682187499995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(E2461/D2461)</f>
        <v>0.24194444444444443</v>
      </c>
      <c r="P2461">
        <f>(E2461/L2461)</f>
        <v>45.842105263157897</v>
      </c>
      <c r="Q2461" t="s">
        <v>8322</v>
      </c>
      <c r="R2461" t="s">
        <v>8323</v>
      </c>
      <c r="S2461" s="10">
        <f>(J2461/86400)+25569+(-5/24)</f>
        <v>41921.562106481477</v>
      </c>
      <c r="T2461" s="10">
        <f>(I2461/86400)+25569+(-5/24)</f>
        <v>41938.562106481477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(E2462/D2462)</f>
        <v>0.2411764705882353</v>
      </c>
      <c r="P2462">
        <f>(E2462/L2462)</f>
        <v>41</v>
      </c>
      <c r="Q2462" t="s">
        <v>8322</v>
      </c>
      <c r="R2462" t="s">
        <v>8323</v>
      </c>
      <c r="S2462" s="10">
        <f>(J2462/86400)+25569+(-5/24)</f>
        <v>42770.082256944443</v>
      </c>
      <c r="T2462" s="10">
        <f>(I2462/86400)+25569+(-5/24)</f>
        <v>42800.082256944443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(E2463/D2463)</f>
        <v>0.2402</v>
      </c>
      <c r="P2463">
        <f>(E2463/L2463)</f>
        <v>109.18181818181819</v>
      </c>
      <c r="Q2463" t="s">
        <v>8319</v>
      </c>
      <c r="R2463" t="s">
        <v>8351</v>
      </c>
      <c r="S2463" s="10">
        <f>(J2463/86400)+25569+(-5/24)</f>
        <v>40087.897060185183</v>
      </c>
      <c r="T2463" s="10">
        <f>(I2463/86400)+25569+(-5/24)</f>
        <v>40147.999305555553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(E2464/D2464)</f>
        <v>0.236925</v>
      </c>
      <c r="P2464">
        <f>(E2464/L2464)</f>
        <v>51.227027027027027</v>
      </c>
      <c r="Q2464" t="s">
        <v>8330</v>
      </c>
      <c r="R2464" t="s">
        <v>8331</v>
      </c>
      <c r="S2464" s="10">
        <f>(J2464/86400)+25569+(-5/24)</f>
        <v>42115.741643518515</v>
      </c>
      <c r="T2464" s="10">
        <f>(I2464/86400)+25569+(-5/24)</f>
        <v>42145.741643518515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(E2465/D2465)</f>
        <v>0.23628571428571429</v>
      </c>
      <c r="P2465">
        <f>(E2465/L2465)</f>
        <v>23.62857142857143</v>
      </c>
      <c r="Q2465" t="s">
        <v>8322</v>
      </c>
      <c r="R2465" t="s">
        <v>8335</v>
      </c>
      <c r="S2465" s="10">
        <f>(J2465/86400)+25569+(-5/24)</f>
        <v>42744.207696759258</v>
      </c>
      <c r="T2465" s="10">
        <f>(I2465/86400)+25569+(-5/24)</f>
        <v>42774.207696759258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(E2466/D2466)</f>
        <v>0.23588571428571428</v>
      </c>
      <c r="P2466">
        <f>(E2466/L2466)</f>
        <v>305.77777777777777</v>
      </c>
      <c r="Q2466" t="s">
        <v>8333</v>
      </c>
      <c r="R2466" t="s">
        <v>8361</v>
      </c>
      <c r="S2466" s="10">
        <f>(J2466/86400)+25569+(-5/24)</f>
        <v>41828.45612268518</v>
      </c>
      <c r="T2466" s="10">
        <f>(I2466/86400)+25569+(-5/24)</f>
        <v>41858.45612268518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(E2467/D2467)</f>
        <v>0.23416000000000001</v>
      </c>
      <c r="P2467">
        <f>(E2467/L2467)</f>
        <v>130.0888888888889</v>
      </c>
      <c r="Q2467" t="s">
        <v>8322</v>
      </c>
      <c r="R2467" t="s">
        <v>8335</v>
      </c>
      <c r="S2467" s="10">
        <f>(J2467/86400)+25569+(-5/24)</f>
        <v>42528.334293981483</v>
      </c>
      <c r="T2467" s="10">
        <f>(I2467/86400)+25569+(-5/24)</f>
        <v>42559.874305555553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(E2468/D2468)</f>
        <v>0.23333333333333334</v>
      </c>
      <c r="P2468">
        <f>(E2468/L2468)</f>
        <v>96.551724137931032</v>
      </c>
      <c r="Q2468" t="s">
        <v>8322</v>
      </c>
      <c r="R2468" t="s">
        <v>8323</v>
      </c>
      <c r="S2468" s="10">
        <f>(J2468/86400)+25569+(-5/24)</f>
        <v>42192.69736111111</v>
      </c>
      <c r="T2468" s="10">
        <f>(I2468/86400)+25569+(-5/24)</f>
        <v>42236.503472222219</v>
      </c>
    </row>
    <row r="2469" spans="1:20" ht="28.8" hidden="1" x14ac:dyDescent="0.3">
      <c r="A2469">
        <v>1050</v>
      </c>
      <c r="B2469" s="3" t="s">
        <v>1051</v>
      </c>
      <c r="C2469" s="3" t="s">
        <v>5160</v>
      </c>
      <c r="D2469">
        <v>2500</v>
      </c>
      <c r="E2469">
        <v>0</v>
      </c>
      <c r="F2469" t="s">
        <v>8220</v>
      </c>
      <c r="G2469" t="s">
        <v>8224</v>
      </c>
      <c r="H2469" t="s">
        <v>8246</v>
      </c>
      <c r="I2469">
        <v>1442257677</v>
      </c>
      <c r="J2469">
        <v>1439665677</v>
      </c>
      <c r="K2469" t="b">
        <v>0</v>
      </c>
      <c r="L2469">
        <v>0</v>
      </c>
      <c r="M2469" t="b">
        <v>0</v>
      </c>
      <c r="N2469" t="s">
        <v>8281</v>
      </c>
      <c r="O2469" s="6">
        <f>(E2469/D2469)</f>
        <v>0</v>
      </c>
      <c r="P2469" t="e">
        <f>(E2469/L2469)</f>
        <v>#DIV/0!</v>
      </c>
      <c r="Q2469" t="s">
        <v>8346</v>
      </c>
      <c r="R2469" t="s">
        <v>8347</v>
      </c>
      <c r="S2469" s="10">
        <f>(J2469/86400)+25569+(-5/24)</f>
        <v>42231.588854166665</v>
      </c>
      <c r="T2469" s="10">
        <f>(I2469/86400)+25569+(-5/24)</f>
        <v>42261.588854166665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(E2470/D2470)</f>
        <v>0.23</v>
      </c>
      <c r="P2470">
        <f>(E2470/L2470)</f>
        <v>16.428571428571427</v>
      </c>
      <c r="Q2470" t="s">
        <v>8315</v>
      </c>
      <c r="R2470" t="s">
        <v>8362</v>
      </c>
      <c r="S2470" s="10">
        <f>(J2470/86400)+25569+(-5/24)</f>
        <v>42070.469270833331</v>
      </c>
      <c r="T2470" s="10">
        <f>(I2470/86400)+25569+(-5/24)</f>
        <v>42100.427604166667</v>
      </c>
    </row>
    <row r="2471" spans="1:20" ht="43.2" hidden="1" x14ac:dyDescent="0.3">
      <c r="A2471">
        <v>1051</v>
      </c>
      <c r="B2471" s="3" t="s">
        <v>1052</v>
      </c>
      <c r="C2471" s="3" t="s">
        <v>5161</v>
      </c>
      <c r="D2471">
        <v>500</v>
      </c>
      <c r="E2471">
        <v>0</v>
      </c>
      <c r="F2471" t="s">
        <v>8220</v>
      </c>
      <c r="G2471" t="s">
        <v>8224</v>
      </c>
      <c r="H2471" t="s">
        <v>8246</v>
      </c>
      <c r="I2471">
        <v>1409098825</v>
      </c>
      <c r="J2471">
        <v>1406679625</v>
      </c>
      <c r="K2471" t="b">
        <v>0</v>
      </c>
      <c r="L2471">
        <v>0</v>
      </c>
      <c r="M2471" t="b">
        <v>0</v>
      </c>
      <c r="N2471" t="s">
        <v>8281</v>
      </c>
      <c r="O2471" s="6">
        <f>(E2471/D2471)</f>
        <v>0</v>
      </c>
      <c r="P2471" t="e">
        <f>(E2471/L2471)</f>
        <v>#DIV/0!</v>
      </c>
      <c r="Q2471" t="s">
        <v>8346</v>
      </c>
      <c r="R2471" t="s">
        <v>8347</v>
      </c>
      <c r="S2471" s="10">
        <f>(J2471/86400)+25569+(-5/24)</f>
        <v>41849.805844907409</v>
      </c>
      <c r="T2471" s="10">
        <f>(I2471/86400)+25569+(-5/24)</f>
        <v>41877.805844907409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(E2472/D2472)</f>
        <v>0.22881426547787684</v>
      </c>
      <c r="P2472">
        <f>(E2472/L2472)</f>
        <v>39.228571428571428</v>
      </c>
      <c r="Q2472" t="s">
        <v>8325</v>
      </c>
      <c r="R2472" t="s">
        <v>8352</v>
      </c>
      <c r="S2472" s="10">
        <f>(J2472/86400)+25569+(-5/24)</f>
        <v>41218.183113425919</v>
      </c>
      <c r="T2472" s="10">
        <f>(I2472/86400)+25569+(-5/24)</f>
        <v>41248.183113425919</v>
      </c>
    </row>
    <row r="2473" spans="1:20" ht="57.6" hidden="1" x14ac:dyDescent="0.3">
      <c r="A2473">
        <v>1052</v>
      </c>
      <c r="B2473" s="3" t="s">
        <v>1053</v>
      </c>
      <c r="C2473" s="3" t="s">
        <v>5162</v>
      </c>
      <c r="D2473">
        <v>4336</v>
      </c>
      <c r="E2473">
        <v>0</v>
      </c>
      <c r="F2473" t="s">
        <v>8220</v>
      </c>
      <c r="G2473" t="s">
        <v>8224</v>
      </c>
      <c r="H2473" t="s">
        <v>8246</v>
      </c>
      <c r="I2473">
        <v>1465243740</v>
      </c>
      <c r="J2473">
        <v>1461438495</v>
      </c>
      <c r="K2473" t="b">
        <v>0</v>
      </c>
      <c r="L2473">
        <v>0</v>
      </c>
      <c r="M2473" t="b">
        <v>0</v>
      </c>
      <c r="N2473" t="s">
        <v>8281</v>
      </c>
      <c r="O2473" s="6">
        <f>(E2473/D2473)</f>
        <v>0</v>
      </c>
      <c r="P2473" t="e">
        <f>(E2473/L2473)</f>
        <v>#DIV/0!</v>
      </c>
      <c r="Q2473" t="s">
        <v>8346</v>
      </c>
      <c r="R2473" t="s">
        <v>8347</v>
      </c>
      <c r="S2473" s="10">
        <f>(J2473/86400)+25569+(-5/24)</f>
        <v>42483.589062499996</v>
      </c>
      <c r="T2473" s="10">
        <f>(I2473/86400)+25569+(-5/24)</f>
        <v>42527.631249999999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(E2474/D2474)</f>
        <v>0.22750000000000001</v>
      </c>
      <c r="P2474">
        <f>(E2474/L2474)</f>
        <v>53.529411764705884</v>
      </c>
      <c r="Q2474" t="s">
        <v>8322</v>
      </c>
      <c r="R2474" t="s">
        <v>8335</v>
      </c>
      <c r="S2474" s="10">
        <f>(J2474/86400)+25569+(-5/24)</f>
        <v>41760.700706018521</v>
      </c>
      <c r="T2474" s="10">
        <f>(I2474/86400)+25569+(-5/24)</f>
        <v>41790.957638888889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(E2475/D2475)</f>
        <v>0.22520000000000001</v>
      </c>
      <c r="P2475">
        <f>(E2475/L2475)</f>
        <v>56.3</v>
      </c>
      <c r="Q2475" t="s">
        <v>8333</v>
      </c>
      <c r="R2475" t="s">
        <v>8361</v>
      </c>
      <c r="S2475" s="10">
        <f>(J2475/86400)+25569+(-5/24)</f>
        <v>42595.377025462956</v>
      </c>
      <c r="T2475" s="10">
        <f>(I2475/86400)+25569+(-5/24)</f>
        <v>42616.377025462956</v>
      </c>
    </row>
    <row r="2476" spans="1:20" ht="43.2" hidden="1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(E2476/D2476)</f>
        <v>0.22500000000000001</v>
      </c>
      <c r="P2476">
        <f>(E2476/L2476)</f>
        <v>18.75</v>
      </c>
      <c r="Q2476" t="s">
        <v>8322</v>
      </c>
      <c r="R2476" t="s">
        <v>8323</v>
      </c>
      <c r="S2476" s="10">
        <f>(J2476/86400)+25569+(-5/24)</f>
        <v>42800.511793981474</v>
      </c>
      <c r="T2476" s="10">
        <f>(I2476/86400)+25569+(-5/24)</f>
        <v>42821.470127314817</v>
      </c>
    </row>
    <row r="2477" spans="1:20" ht="57.6" hidden="1" x14ac:dyDescent="0.3">
      <c r="A2477">
        <v>1054</v>
      </c>
      <c r="B2477" s="3" t="s">
        <v>1055</v>
      </c>
      <c r="C2477" s="3" t="s">
        <v>5164</v>
      </c>
      <c r="D2477">
        <v>2500</v>
      </c>
      <c r="E2477">
        <v>0</v>
      </c>
      <c r="F2477" t="s">
        <v>8220</v>
      </c>
      <c r="G2477" t="s">
        <v>8224</v>
      </c>
      <c r="H2477" t="s">
        <v>8246</v>
      </c>
      <c r="I2477">
        <v>1407708000</v>
      </c>
      <c r="J2477">
        <v>1405110399</v>
      </c>
      <c r="K2477" t="b">
        <v>0</v>
      </c>
      <c r="L2477">
        <v>0</v>
      </c>
      <c r="M2477" t="b">
        <v>0</v>
      </c>
      <c r="N2477" t="s">
        <v>8281</v>
      </c>
      <c r="O2477" s="6">
        <f>(E2477/D2477)</f>
        <v>0</v>
      </c>
      <c r="P2477" t="e">
        <f>(E2477/L2477)</f>
        <v>#DIV/0!</v>
      </c>
      <c r="Q2477" t="s">
        <v>8346</v>
      </c>
      <c r="R2477" t="s">
        <v>8347</v>
      </c>
      <c r="S2477" s="10">
        <f>(J2477/86400)+25569+(-5/24)</f>
        <v>41831.643506944441</v>
      </c>
      <c r="T2477" s="10">
        <f>(I2477/86400)+25569+(-5/24)</f>
        <v>41861.708333333328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(E2478/D2478)</f>
        <v>0.224</v>
      </c>
      <c r="P2478">
        <f>(E2478/L2478)</f>
        <v>56</v>
      </c>
      <c r="Q2478" t="s">
        <v>8325</v>
      </c>
      <c r="R2478" t="s">
        <v>8354</v>
      </c>
      <c r="S2478" s="10">
        <f>(J2478/86400)+25569+(-5/24)</f>
        <v>41900.296979166662</v>
      </c>
      <c r="T2478" s="10">
        <f>(I2478/86400)+25569+(-5/24)</f>
        <v>41930.296979166662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(E2479/D2479)</f>
        <v>0.22363636363636363</v>
      </c>
      <c r="P2479">
        <f>(E2479/L2479)</f>
        <v>24.6</v>
      </c>
      <c r="Q2479" t="s">
        <v>8319</v>
      </c>
      <c r="R2479" t="s">
        <v>8351</v>
      </c>
      <c r="S2479" s="10">
        <f>(J2479/86400)+25569+(-5/24)</f>
        <v>42737.337025462963</v>
      </c>
      <c r="T2479" s="10">
        <f>(I2479/86400)+25569+(-5/24)</f>
        <v>42797.337025462963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(E2480/D2480)</f>
        <v>0.22142857142857142</v>
      </c>
      <c r="P2480">
        <f>(E2480/L2480)</f>
        <v>129.16666666666666</v>
      </c>
      <c r="Q2480" t="s">
        <v>8322</v>
      </c>
      <c r="R2480" t="s">
        <v>8323</v>
      </c>
      <c r="S2480" s="10">
        <f>(J2480/86400)+25569+(-5/24)</f>
        <v>42310.760185185187</v>
      </c>
      <c r="T2480" s="10">
        <f>(I2480/86400)+25569+(-5/24)</f>
        <v>42333.749999999993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(E2481/D2481)</f>
        <v>0.22092500000000001</v>
      </c>
      <c r="P2481">
        <f>(E2481/L2481)</f>
        <v>23.948509485094849</v>
      </c>
      <c r="Q2481" t="s">
        <v>8315</v>
      </c>
      <c r="R2481" t="s">
        <v>8321</v>
      </c>
      <c r="S2481" s="10">
        <f>(J2481/86400)+25569+(-5/24)</f>
        <v>41835.372685185182</v>
      </c>
      <c r="T2481" s="10">
        <f>(I2481/86400)+25569+(-5/24)</f>
        <v>41895.372685185182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(E2482/D2482)</f>
        <v>0.22052631578947368</v>
      </c>
      <c r="P2482">
        <f>(E2482/L2482)</f>
        <v>48.720930232558139</v>
      </c>
      <c r="Q2482" t="s">
        <v>8330</v>
      </c>
      <c r="R2482" t="s">
        <v>8331</v>
      </c>
      <c r="S2482" s="10">
        <f>(J2482/86400)+25569+(-5/24)</f>
        <v>42515.231087962959</v>
      </c>
      <c r="T2482" s="10">
        <f>(I2482/86400)+25569+(-5/24)</f>
        <v>42575.231087962959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(E2483/D2483)</f>
        <v>0.22</v>
      </c>
      <c r="P2483">
        <f>(E2483/L2483)</f>
        <v>55</v>
      </c>
      <c r="Q2483" t="s">
        <v>8322</v>
      </c>
      <c r="R2483" t="s">
        <v>8323</v>
      </c>
      <c r="S2483" s="10">
        <f>(J2483/86400)+25569+(-5/24)</f>
        <v>41928.481805555552</v>
      </c>
      <c r="T2483" s="10">
        <f>(I2483/86400)+25569+(-5/24)</f>
        <v>41958.624999999993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(E2484/D2484)</f>
        <v>0.21940000000000001</v>
      </c>
      <c r="P2484">
        <f>(E2484/L2484)</f>
        <v>47.695652173913047</v>
      </c>
      <c r="Q2484" t="s">
        <v>8322</v>
      </c>
      <c r="R2484" t="s">
        <v>8323</v>
      </c>
      <c r="S2484" s="10">
        <f>(J2484/86400)+25569+(-5/24)</f>
        <v>41740.285324074073</v>
      </c>
      <c r="T2484" s="10">
        <f>(I2484/86400)+25569+(-5/24)</f>
        <v>41770.285324074073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(E2485/D2485)</f>
        <v>0.21906971229845085</v>
      </c>
      <c r="P2485">
        <f>(E2485/L2485)</f>
        <v>66.520080000000007</v>
      </c>
      <c r="Q2485" t="s">
        <v>8325</v>
      </c>
      <c r="R2485" t="s">
        <v>8352</v>
      </c>
      <c r="S2485" s="10">
        <f>(J2485/86400)+25569+(-5/24)</f>
        <v>41381.297442129631</v>
      </c>
      <c r="T2485" s="10">
        <f>(I2485/86400)+25569+(-5/24)</f>
        <v>41411.297442129631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(E2486/D2486)</f>
        <v>0.21887499999999999</v>
      </c>
      <c r="P2486">
        <f>(E2486/L2486)</f>
        <v>35.734693877551024</v>
      </c>
      <c r="Q2486" t="s">
        <v>8328</v>
      </c>
      <c r="R2486" t="s">
        <v>8356</v>
      </c>
      <c r="S2486" s="10">
        <f>(J2486/86400)+25569+(-5/24)</f>
        <v>41044.779722222222</v>
      </c>
      <c r="T2486" s="10">
        <f>(I2486/86400)+25569+(-5/24)</f>
        <v>41104.779722222222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(E2487/D2487)</f>
        <v>0.2185</v>
      </c>
      <c r="P2487">
        <f>(E2487/L2487)</f>
        <v>48.555555555555557</v>
      </c>
      <c r="Q2487" t="s">
        <v>8322</v>
      </c>
      <c r="R2487" t="s">
        <v>8323</v>
      </c>
      <c r="S2487" s="10">
        <f>(J2487/86400)+25569+(-5/24)</f>
        <v>42245.026006944441</v>
      </c>
      <c r="T2487" s="10">
        <f>(I2487/86400)+25569+(-5/24)</f>
        <v>42263.026006944441</v>
      </c>
    </row>
    <row r="2488" spans="1:20" ht="43.2" hidden="1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(E2488/D2488)</f>
        <v>0.21714285714285714</v>
      </c>
      <c r="P2488">
        <f>(E2488/L2488)</f>
        <v>76</v>
      </c>
      <c r="Q2488" t="s">
        <v>8319</v>
      </c>
      <c r="R2488" t="s">
        <v>8344</v>
      </c>
      <c r="S2488" s="10">
        <f>(J2488/86400)+25569+(-5/24)</f>
        <v>42808.57335648148</v>
      </c>
      <c r="T2488" s="10">
        <f>(I2488/86400)+25569+(-5/24)</f>
        <v>42832.57335648148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(E2489/D2489)</f>
        <v>0.21685714285714286</v>
      </c>
      <c r="P2489">
        <f>(E2489/L2489)</f>
        <v>126.5</v>
      </c>
      <c r="Q2489" t="s">
        <v>8322</v>
      </c>
      <c r="R2489" t="s">
        <v>8323</v>
      </c>
      <c r="S2489" s="10">
        <f>(J2489/86400)+25569+(-5/24)</f>
        <v>42353.553425925922</v>
      </c>
      <c r="T2489" s="10">
        <f>(I2489/86400)+25569+(-5/24)</f>
        <v>42383.553425925922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(E2490/D2490)</f>
        <v>0.21628</v>
      </c>
      <c r="P2490">
        <f>(E2490/L2490)</f>
        <v>50.29767441860465</v>
      </c>
      <c r="Q2490" t="s">
        <v>8315</v>
      </c>
      <c r="R2490" t="s">
        <v>8321</v>
      </c>
      <c r="S2490" s="10">
        <f>(J2490/86400)+25569+(-5/24)</f>
        <v>41974.011157407404</v>
      </c>
      <c r="T2490" s="10">
        <f>(I2490/86400)+25569+(-5/24)</f>
        <v>42004.999305555553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(E2491/D2491)</f>
        <v>0.21575</v>
      </c>
      <c r="P2491">
        <f>(E2491/L2491)</f>
        <v>110.64102564102564</v>
      </c>
      <c r="Q2491" t="s">
        <v>8325</v>
      </c>
      <c r="R2491" t="s">
        <v>8352</v>
      </c>
      <c r="S2491" s="10">
        <f>(J2491/86400)+25569+(-5/24)</f>
        <v>41135.471458333333</v>
      </c>
      <c r="T2491" s="10">
        <f>(I2491/86400)+25569+(-5/24)</f>
        <v>41180.471458333333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(E2492/D2492)</f>
        <v>0.2155</v>
      </c>
      <c r="P2492">
        <f>(E2492/L2492)</f>
        <v>128.27380952380952</v>
      </c>
      <c r="Q2492" t="s">
        <v>8322</v>
      </c>
      <c r="R2492" t="s">
        <v>8323</v>
      </c>
      <c r="S2492" s="10">
        <f>(J2492/86400)+25569+(-5/24)</f>
        <v>41779.449537037035</v>
      </c>
      <c r="T2492" s="10">
        <f>(I2492/86400)+25569+(-5/24)</f>
        <v>41821.041666666664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(E2493/D2493)</f>
        <v>0.21507499999999999</v>
      </c>
      <c r="P2493">
        <f>(E2493/L2493)</f>
        <v>1536.25</v>
      </c>
      <c r="Q2493" t="s">
        <v>8315</v>
      </c>
      <c r="R2493" t="s">
        <v>8321</v>
      </c>
      <c r="S2493" s="10">
        <f>(J2493/86400)+25569+(-5/24)</f>
        <v>42527.417337962957</v>
      </c>
      <c r="T2493" s="10">
        <f>(I2493/86400)+25569+(-5/24)</f>
        <v>42557.417337962957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(E2494/D2494)</f>
        <v>0.21428571428571427</v>
      </c>
      <c r="P2494">
        <f>(E2494/L2494)</f>
        <v>37.5</v>
      </c>
      <c r="Q2494" t="s">
        <v>8322</v>
      </c>
      <c r="R2494" t="s">
        <v>8323</v>
      </c>
      <c r="S2494" s="10">
        <f>(J2494/86400)+25569+(-5/24)</f>
        <v>42297.482673611106</v>
      </c>
      <c r="T2494" s="10">
        <f>(I2494/86400)+25569+(-5/24)</f>
        <v>42320.082638888889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(E2495/D2495)</f>
        <v>0.21366666666666667</v>
      </c>
      <c r="P2495">
        <f>(E2495/L2495)</f>
        <v>45.785714285714285</v>
      </c>
      <c r="Q2495" t="s">
        <v>8322</v>
      </c>
      <c r="R2495" t="s">
        <v>8323</v>
      </c>
      <c r="S2495" s="10">
        <f>(J2495/86400)+25569+(-5/24)</f>
        <v>42640.069837962961</v>
      </c>
      <c r="T2495" s="10">
        <f>(I2495/86400)+25569+(-5/24)</f>
        <v>42670.069837962961</v>
      </c>
    </row>
    <row r="2496" spans="1:20" ht="43.2" hidden="1" x14ac:dyDescent="0.3">
      <c r="A2496">
        <v>1055</v>
      </c>
      <c r="B2496" s="3" t="s">
        <v>1056</v>
      </c>
      <c r="C2496" s="3" t="s">
        <v>5165</v>
      </c>
      <c r="D2496">
        <v>3500</v>
      </c>
      <c r="E2496">
        <v>0</v>
      </c>
      <c r="F2496" t="s">
        <v>8220</v>
      </c>
      <c r="G2496" t="s">
        <v>8224</v>
      </c>
      <c r="H2496" t="s">
        <v>8246</v>
      </c>
      <c r="I2496">
        <v>1457394545</v>
      </c>
      <c r="J2496">
        <v>1454802545</v>
      </c>
      <c r="K2496" t="b">
        <v>0</v>
      </c>
      <c r="L2496">
        <v>0</v>
      </c>
      <c r="M2496" t="b">
        <v>0</v>
      </c>
      <c r="N2496" t="s">
        <v>8281</v>
      </c>
      <c r="O2496" s="6">
        <f>(E2496/D2496)</f>
        <v>0</v>
      </c>
      <c r="P2496" t="e">
        <f>(E2496/L2496)</f>
        <v>#DIV/0!</v>
      </c>
      <c r="Q2496" t="s">
        <v>8346</v>
      </c>
      <c r="R2496" t="s">
        <v>8347</v>
      </c>
      <c r="S2496" s="10">
        <f>(J2496/86400)+25569+(-5/24)</f>
        <v>42406.784085648142</v>
      </c>
      <c r="T2496" s="10">
        <f>(I2496/86400)+25569+(-5/24)</f>
        <v>42436.784085648142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(E2497/D2497)</f>
        <v>0.21309523809523809</v>
      </c>
      <c r="P2497">
        <f>(E2497/L2497)</f>
        <v>35.799999999999997</v>
      </c>
      <c r="Q2497" t="s">
        <v>8330</v>
      </c>
      <c r="R2497" t="s">
        <v>8331</v>
      </c>
      <c r="S2497" s="10">
        <f>(J2497/86400)+25569+(-5/24)</f>
        <v>41905.771296296291</v>
      </c>
      <c r="T2497" s="10">
        <f>(I2497/86400)+25569+(-5/24)</f>
        <v>41935.771296296291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(E2498/D2498)</f>
        <v>0.21299999999999999</v>
      </c>
      <c r="P2498">
        <f>(E2498/L2498)</f>
        <v>56.05263157894737</v>
      </c>
      <c r="Q2498" t="s">
        <v>8322</v>
      </c>
      <c r="R2498" t="s">
        <v>8323</v>
      </c>
      <c r="S2498" s="10">
        <f>(J2498/86400)+25569+(-5/24)</f>
        <v>41765.864166666666</v>
      </c>
      <c r="T2498" s="10">
        <f>(I2498/86400)+25569+(-5/24)</f>
        <v>41790.864166666666</v>
      </c>
    </row>
    <row r="2499" spans="1:20" ht="43.2" hidden="1" x14ac:dyDescent="0.3">
      <c r="A2499">
        <v>1056</v>
      </c>
      <c r="B2499" s="3" t="s">
        <v>1057</v>
      </c>
      <c r="C2499" s="3" t="s">
        <v>5166</v>
      </c>
      <c r="D2499">
        <v>10000</v>
      </c>
      <c r="E2499">
        <v>0</v>
      </c>
      <c r="F2499" t="s">
        <v>8220</v>
      </c>
      <c r="G2499" t="s">
        <v>8224</v>
      </c>
      <c r="H2499" t="s">
        <v>8246</v>
      </c>
      <c r="I2499">
        <v>1429892177</v>
      </c>
      <c r="J2499">
        <v>1424711777</v>
      </c>
      <c r="K2499" t="b">
        <v>0</v>
      </c>
      <c r="L2499">
        <v>0</v>
      </c>
      <c r="M2499" t="b">
        <v>0</v>
      </c>
      <c r="N2499" t="s">
        <v>8281</v>
      </c>
      <c r="O2499" s="6">
        <f>(E2499/D2499)</f>
        <v>0</v>
      </c>
      <c r="P2499" t="e">
        <f>(E2499/L2499)</f>
        <v>#DIV/0!</v>
      </c>
      <c r="Q2499" t="s">
        <v>8346</v>
      </c>
      <c r="R2499" t="s">
        <v>8347</v>
      </c>
      <c r="S2499" s="10">
        <f>(J2499/86400)+25569+(-5/24)</f>
        <v>42058.511307870365</v>
      </c>
      <c r="T2499" s="10">
        <f>(I2499/86400)+25569+(-5/24)</f>
        <v>42118.469641203701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(E2500/D2500)</f>
        <v>0.21249999999999999</v>
      </c>
      <c r="P2500">
        <f>(E2500/L2500)</f>
        <v>56.666666666666664</v>
      </c>
      <c r="Q2500" t="s">
        <v>8319</v>
      </c>
      <c r="R2500" t="s">
        <v>8344</v>
      </c>
      <c r="S2500" s="10">
        <f>(J2500/86400)+25569+(-5/24)</f>
        <v>42175.740648148145</v>
      </c>
      <c r="T2500" s="10">
        <f>(I2500/86400)+25569+(-5/24)</f>
        <v>42205.740648148145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(E2501/D2501)</f>
        <v>0.21146666666666666</v>
      </c>
      <c r="P2501">
        <f>(E2501/L2501)</f>
        <v>453.14285714285717</v>
      </c>
      <c r="Q2501" t="s">
        <v>8330</v>
      </c>
      <c r="R2501" t="s">
        <v>8359</v>
      </c>
      <c r="S2501" s="10">
        <f>(J2501/86400)+25569+(-5/24)</f>
        <v>41913.581956018512</v>
      </c>
      <c r="T2501" s="10">
        <f>(I2501/86400)+25569+(-5/24)</f>
        <v>41973.623622685183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(E2502/D2502)</f>
        <v>0.21099999999999999</v>
      </c>
      <c r="P2502">
        <f>(E2502/L2502)</f>
        <v>26.375</v>
      </c>
      <c r="Q2502" t="s">
        <v>8322</v>
      </c>
      <c r="R2502" t="s">
        <v>8323</v>
      </c>
      <c r="S2502" s="10">
        <f>(J2502/86400)+25569+(-5/24)</f>
        <v>41980.859189814808</v>
      </c>
      <c r="T2502" s="10">
        <f>(I2502/86400)+25569+(-5/24)</f>
        <v>42040.859189814808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(E2503/D2503)</f>
        <v>0.21092608822670172</v>
      </c>
      <c r="P2503">
        <f>(E2503/L2503)</f>
        <v>180.5</v>
      </c>
      <c r="Q2503" t="s">
        <v>8325</v>
      </c>
      <c r="R2503" t="s">
        <v>8354</v>
      </c>
      <c r="S2503" s="10">
        <f>(J2503/86400)+25569+(-5/24)</f>
        <v>42147.533506944441</v>
      </c>
      <c r="T2503" s="10">
        <f>(I2503/86400)+25569+(-5/24)</f>
        <v>42177.533506944441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(E2504/D2504)</f>
        <v>0.21037037037037037</v>
      </c>
      <c r="P2504">
        <f>(E2504/L2504)</f>
        <v>189.33333333333334</v>
      </c>
      <c r="Q2504" t="s">
        <v>8319</v>
      </c>
      <c r="R2504" t="s">
        <v>8351</v>
      </c>
      <c r="S2504" s="10">
        <f>(J2504/86400)+25569+(-5/24)</f>
        <v>41878.32167824074</v>
      </c>
      <c r="T2504" s="10">
        <f>(I2504/86400)+25569+(-5/24)</f>
        <v>41913.32167824074</v>
      </c>
    </row>
    <row r="2505" spans="1:20" ht="43.2" hidden="1" x14ac:dyDescent="0.3">
      <c r="A2505">
        <v>1057</v>
      </c>
      <c r="B2505" s="3" t="s">
        <v>1058</v>
      </c>
      <c r="C2505" s="3" t="s">
        <v>5167</v>
      </c>
      <c r="D2505">
        <v>10000</v>
      </c>
      <c r="E2505">
        <v>0</v>
      </c>
      <c r="F2505" t="s">
        <v>8220</v>
      </c>
      <c r="G2505" t="s">
        <v>8224</v>
      </c>
      <c r="H2505" t="s">
        <v>8246</v>
      </c>
      <c r="I2505">
        <v>1480888483</v>
      </c>
      <c r="J2505">
        <v>1478292883</v>
      </c>
      <c r="K2505" t="b">
        <v>0</v>
      </c>
      <c r="L2505">
        <v>0</v>
      </c>
      <c r="M2505" t="b">
        <v>0</v>
      </c>
      <c r="N2505" t="s">
        <v>8281</v>
      </c>
      <c r="O2505" s="6">
        <f>(E2505/D2505)</f>
        <v>0</v>
      </c>
      <c r="P2505" t="e">
        <f>(E2505/L2505)</f>
        <v>#DIV/0!</v>
      </c>
      <c r="Q2505" t="s">
        <v>8346</v>
      </c>
      <c r="R2505" t="s">
        <v>8347</v>
      </c>
      <c r="S2505" s="10">
        <f>(J2505/86400)+25569+(-5/24)</f>
        <v>42678.662997685184</v>
      </c>
      <c r="T2505" s="10">
        <f>(I2505/86400)+25569+(-5/24)</f>
        <v>42708.704664351848</v>
      </c>
    </row>
    <row r="2506" spans="1:20" ht="43.2" hidden="1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(E2506/D2506)</f>
        <v>0.20849420849420849</v>
      </c>
      <c r="P2506">
        <f>(E2506/L2506)</f>
        <v>23.142857142857142</v>
      </c>
      <c r="Q2506" t="s">
        <v>8322</v>
      </c>
      <c r="R2506" t="s">
        <v>8323</v>
      </c>
      <c r="S2506" s="10">
        <f>(J2506/86400)+25569+(-5/24)</f>
        <v>42806.943530092591</v>
      </c>
      <c r="T2506" s="10">
        <f>(I2506/86400)+25569+(-5/24)</f>
        <v>42828.943530092591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(E2507/D2507)</f>
        <v>0.20833333333333334</v>
      </c>
      <c r="P2507">
        <f>(E2507/L2507)</f>
        <v>52.083333333333336</v>
      </c>
      <c r="Q2507" t="s">
        <v>8322</v>
      </c>
      <c r="R2507" t="s">
        <v>8323</v>
      </c>
      <c r="S2507" s="10">
        <f>(J2507/86400)+25569+(-5/24)</f>
        <v>42701.700474537036</v>
      </c>
      <c r="T2507" s="10">
        <f>(I2507/86400)+25569+(-5/24)</f>
        <v>42716.041666666664</v>
      </c>
    </row>
    <row r="2508" spans="1:20" ht="43.2" hidden="1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(E2508/D2508)</f>
        <v>0.20733333333333334</v>
      </c>
      <c r="P2508">
        <f>(E2508/L2508)</f>
        <v>25.491803278688526</v>
      </c>
      <c r="Q2508" t="s">
        <v>8333</v>
      </c>
      <c r="R2508" t="s">
        <v>8334</v>
      </c>
      <c r="S2508" s="10">
        <f>(J2508/86400)+25569+(-5/24)</f>
        <v>42790.67690972222</v>
      </c>
      <c r="T2508" s="10">
        <f>(I2508/86400)+25569+(-5/24)</f>
        <v>42820.635243055549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(E2509/D2509)</f>
        <v>0.20705000000000001</v>
      </c>
      <c r="P2509">
        <f>(E2509/L2509)</f>
        <v>82.82</v>
      </c>
      <c r="Q2509" t="s">
        <v>8333</v>
      </c>
      <c r="R2509" t="s">
        <v>8361</v>
      </c>
      <c r="S2509" s="10">
        <f>(J2509/86400)+25569+(-5/24)</f>
        <v>41792.00613425926</v>
      </c>
      <c r="T2509" s="10">
        <f>(I2509/86400)+25569+(-5/24)</f>
        <v>41826.00613425926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(E2510/D2510)</f>
        <v>0.20499999999999999</v>
      </c>
      <c r="P2510">
        <f>(E2510/L2510)</f>
        <v>20.5</v>
      </c>
      <c r="Q2510" t="s">
        <v>8330</v>
      </c>
      <c r="R2510" t="s">
        <v>8348</v>
      </c>
      <c r="S2510" s="10">
        <f>(J2510/86400)+25569+(-5/24)</f>
        <v>42445.504421296289</v>
      </c>
      <c r="T2510" s="10">
        <f>(I2510/86400)+25569+(-5/24)</f>
        <v>42505.472916666666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(E2511/D2511)</f>
        <v>0.20449632511889321</v>
      </c>
      <c r="P2511">
        <f>(E2511/L2511)</f>
        <v>83.716814159292042</v>
      </c>
      <c r="Q2511" t="s">
        <v>8330</v>
      </c>
      <c r="R2511" t="s">
        <v>8331</v>
      </c>
      <c r="S2511" s="10">
        <f>(J2511/86400)+25569+(-5/24)</f>
        <v>42623.397800925923</v>
      </c>
      <c r="T2511" s="10">
        <f>(I2511/86400)+25569+(-5/24)</f>
        <v>42653.397800925923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(E2512/D2512)</f>
        <v>0.20424999999999999</v>
      </c>
      <c r="P2512">
        <f>(E2512/L2512)</f>
        <v>202.22772277227722</v>
      </c>
      <c r="Q2512" t="s">
        <v>8322</v>
      </c>
      <c r="R2512" t="s">
        <v>8335</v>
      </c>
      <c r="S2512" s="10">
        <f>(J2512/86400)+25569+(-5/24)</f>
        <v>42334.595590277771</v>
      </c>
      <c r="T2512" s="10">
        <f>(I2512/86400)+25569+(-5/24)</f>
        <v>42354.637499999997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(E2513/D2513)</f>
        <v>0.2036</v>
      </c>
      <c r="P2513">
        <f>(E2513/L2513)</f>
        <v>109.07142857142857</v>
      </c>
      <c r="Q2513" t="s">
        <v>8328</v>
      </c>
      <c r="R2513" t="s">
        <v>8363</v>
      </c>
      <c r="S2513" s="10">
        <f>(J2513/86400)+25569+(-5/24)</f>
        <v>42676.509282407402</v>
      </c>
      <c r="T2513" s="10">
        <f>(I2513/86400)+25569+(-5/24)</f>
        <v>42689.550949074073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(E2514/D2514)</f>
        <v>0.20220833333333332</v>
      </c>
      <c r="P2514">
        <f>(E2514/L2514)</f>
        <v>44.935185185185183</v>
      </c>
      <c r="Q2514" t="s">
        <v>8330</v>
      </c>
      <c r="R2514" t="s">
        <v>8331</v>
      </c>
      <c r="S2514" s="10">
        <f>(J2514/86400)+25569+(-5/24)</f>
        <v>41896.926562499997</v>
      </c>
      <c r="T2514" s="10">
        <f>(I2514/86400)+25569+(-5/24)</f>
        <v>41927.791666666664</v>
      </c>
    </row>
    <row r="2515" spans="1:20" ht="43.2" hidden="1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(E2515/D2515)</f>
        <v>0.20208000000000001</v>
      </c>
      <c r="P2515">
        <f>(E2515/L2515)</f>
        <v>114.81818181818181</v>
      </c>
      <c r="Q2515" t="s">
        <v>8319</v>
      </c>
      <c r="R2515" t="s">
        <v>8344</v>
      </c>
      <c r="S2515" s="10">
        <f>(J2515/86400)+25569+(-5/24)</f>
        <v>42804.824629629627</v>
      </c>
      <c r="T2515" s="10">
        <f>(I2515/86400)+25569+(-5/24)</f>
        <v>42834.782962962963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(E2516/D2516)</f>
        <v>0.2016</v>
      </c>
      <c r="P2516">
        <f>(E2516/L2516)</f>
        <v>50.4</v>
      </c>
      <c r="Q2516" t="s">
        <v>8322</v>
      </c>
      <c r="R2516" t="s">
        <v>8323</v>
      </c>
      <c r="S2516" s="10">
        <f>(J2516/86400)+25569+(-5/24)</f>
        <v>42530.986944444441</v>
      </c>
      <c r="T2516" s="10">
        <f>(I2516/86400)+25569+(-5/24)</f>
        <v>42554.958333333336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(E2517/D2517)</f>
        <v>0.20133333333333334</v>
      </c>
      <c r="P2517">
        <f>(E2517/L2517)</f>
        <v>21.571428571428573</v>
      </c>
      <c r="Q2517" t="s">
        <v>8319</v>
      </c>
      <c r="R2517" t="s">
        <v>8336</v>
      </c>
      <c r="S2517" s="10">
        <f>(J2517/86400)+25569+(-5/24)</f>
        <v>40759.652199074073</v>
      </c>
      <c r="T2517" s="10">
        <f>(I2517/86400)+25569+(-5/24)</f>
        <v>40792.652199074073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(E2518/D2518)</f>
        <v>0.20125000000000001</v>
      </c>
      <c r="P2518">
        <f>(E2518/L2518)</f>
        <v>100.625</v>
      </c>
      <c r="Q2518" t="s">
        <v>8322</v>
      </c>
      <c r="R2518" t="s">
        <v>8323</v>
      </c>
      <c r="S2518" s="10">
        <f>(J2518/86400)+25569+(-5/24)</f>
        <v>42548.241527777776</v>
      </c>
      <c r="T2518" s="10">
        <f>(I2518/86400)+25569+(-5/24)</f>
        <v>42568.241527777776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(E2519/D2519)</f>
        <v>0.20080000000000001</v>
      </c>
      <c r="P2519">
        <f>(E2519/L2519)</f>
        <v>41.833333333333336</v>
      </c>
      <c r="Q2519" t="s">
        <v>8317</v>
      </c>
      <c r="R2519" t="s">
        <v>8349</v>
      </c>
      <c r="S2519" s="10">
        <f>(J2519/86400)+25569+(-5/24)</f>
        <v>42430.358564814807</v>
      </c>
      <c r="T2519" s="10">
        <f>(I2519/86400)+25569+(-5/24)</f>
        <v>42459.31689814815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(E2520/D2520)</f>
        <v>0.2</v>
      </c>
      <c r="P2520">
        <f>(E2520/L2520)</f>
        <v>100</v>
      </c>
      <c r="Q2520" t="s">
        <v>8325</v>
      </c>
      <c r="R2520" t="s">
        <v>8354</v>
      </c>
      <c r="S2520" s="10">
        <f>(J2520/86400)+25569+(-5/24)</f>
        <v>42402.872164351851</v>
      </c>
      <c r="T2520" s="10">
        <f>(I2520/86400)+25569+(-5/24)</f>
        <v>42432.872164351851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>(E2521/D2521)</f>
        <v>0.2</v>
      </c>
      <c r="P2521">
        <f>(E2521/L2521)</f>
        <v>100</v>
      </c>
      <c r="Q2521" t="s">
        <v>8322</v>
      </c>
      <c r="R2521" t="s">
        <v>8343</v>
      </c>
      <c r="S2521" s="10">
        <f>(J2521/86400)+25569+(-5/24)</f>
        <v>41946.728576388887</v>
      </c>
      <c r="T2521" s="10">
        <f>(I2521/86400)+25569+(-5/24)</f>
        <v>41966.728576388887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>(E2522/D2522)</f>
        <v>0.2</v>
      </c>
      <c r="P2522">
        <f>(E2522/L2522)</f>
        <v>34</v>
      </c>
      <c r="Q2522" t="s">
        <v>8322</v>
      </c>
      <c r="R2522" t="s">
        <v>8323</v>
      </c>
      <c r="S2522" s="10">
        <f>(J2522/86400)+25569+(-5/24)</f>
        <v>42132.601620370369</v>
      </c>
      <c r="T2522" s="10">
        <f>(I2522/86400)+25569+(-5/24)</f>
        <v>42192.601620370369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(E2523/D2523)</f>
        <v>0.2</v>
      </c>
      <c r="P2523">
        <f>(E2523/L2523)</f>
        <v>100</v>
      </c>
      <c r="Q2523" t="s">
        <v>8322</v>
      </c>
      <c r="R2523" t="s">
        <v>8323</v>
      </c>
      <c r="S2523" s="10">
        <f>(J2523/86400)+25569+(-5/24)</f>
        <v>42125.436134259253</v>
      </c>
      <c r="T2523" s="10">
        <f>(I2523/86400)+25569+(-5/24)</f>
        <v>42155.436134259253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(E2524/D2524)</f>
        <v>0.197625</v>
      </c>
      <c r="P2524">
        <f>(E2524/L2524)</f>
        <v>272.58620689655174</v>
      </c>
      <c r="Q2524" t="s">
        <v>8322</v>
      </c>
      <c r="R2524" t="s">
        <v>8335</v>
      </c>
      <c r="S2524" s="10">
        <f>(J2524/86400)+25569+(-5/24)</f>
        <v>42128.605914351851</v>
      </c>
      <c r="T2524" s="10">
        <f>(I2524/86400)+25569+(-5/24)</f>
        <v>42135.605914351851</v>
      </c>
    </row>
    <row r="2525" spans="1:20" ht="43.2" hidden="1" x14ac:dyDescent="0.3">
      <c r="A2525">
        <v>1058</v>
      </c>
      <c r="B2525" s="3" t="s">
        <v>1059</v>
      </c>
      <c r="C2525" s="3" t="s">
        <v>5168</v>
      </c>
      <c r="D2525">
        <v>40000</v>
      </c>
      <c r="E2525">
        <v>0</v>
      </c>
      <c r="F2525" t="s">
        <v>8220</v>
      </c>
      <c r="G2525" t="s">
        <v>8224</v>
      </c>
      <c r="H2525" t="s">
        <v>8246</v>
      </c>
      <c r="I2525">
        <v>1427328000</v>
      </c>
      <c r="J2525">
        <v>1423777043</v>
      </c>
      <c r="K2525" t="b">
        <v>0</v>
      </c>
      <c r="L2525">
        <v>0</v>
      </c>
      <c r="M2525" t="b">
        <v>0</v>
      </c>
      <c r="N2525" t="s">
        <v>8281</v>
      </c>
      <c r="O2525" s="6">
        <f>(E2525/D2525)</f>
        <v>0</v>
      </c>
      <c r="P2525" t="e">
        <f>(E2525/L2525)</f>
        <v>#DIV/0!</v>
      </c>
      <c r="Q2525" t="s">
        <v>8346</v>
      </c>
      <c r="R2525" t="s">
        <v>8347</v>
      </c>
      <c r="S2525" s="10">
        <f>(J2525/86400)+25569+(-5/24)</f>
        <v>42047.692627314813</v>
      </c>
      <c r="T2525" s="10">
        <f>(I2525/86400)+25569+(-5/24)</f>
        <v>42088.791666666664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(E2526/D2526)</f>
        <v>0.19736842105263158</v>
      </c>
      <c r="P2526">
        <f>(E2526/L2526)</f>
        <v>500</v>
      </c>
      <c r="Q2526" t="s">
        <v>8322</v>
      </c>
      <c r="R2526" t="s">
        <v>8323</v>
      </c>
      <c r="S2526" s="10">
        <f>(J2526/86400)+25569+(-5/24)</f>
        <v>42726.711747685178</v>
      </c>
      <c r="T2526" s="10">
        <f>(I2526/86400)+25569+(-5/24)</f>
        <v>42786.541666666664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(E2527/D2527)</f>
        <v>0.19650000000000001</v>
      </c>
      <c r="P2527">
        <f>(E2527/L2527)</f>
        <v>58.95</v>
      </c>
      <c r="Q2527" t="s">
        <v>8322</v>
      </c>
      <c r="R2527" t="s">
        <v>8343</v>
      </c>
      <c r="S2527" s="10">
        <f>(J2527/86400)+25569+(-5/24)</f>
        <v>42403.763518518514</v>
      </c>
      <c r="T2527" s="10">
        <f>(I2527/86400)+25569+(-5/24)</f>
        <v>42433.763518518514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(E2528/D2528)</f>
        <v>0.19600000000000001</v>
      </c>
      <c r="P2528">
        <f>(E2528/L2528)</f>
        <v>55.282051282051285</v>
      </c>
      <c r="Q2528" t="s">
        <v>8330</v>
      </c>
      <c r="R2528" t="s">
        <v>8331</v>
      </c>
      <c r="S2528" s="10">
        <f>(J2528/86400)+25569+(-5/24)</f>
        <v>41825.27753472222</v>
      </c>
      <c r="T2528" s="10">
        <f>(I2528/86400)+25569+(-5/24)</f>
        <v>41854.27753472222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(E2529/D2529)</f>
        <v>0.19566666666666666</v>
      </c>
      <c r="P2529">
        <f>(E2529/L2529)</f>
        <v>25.521739130434781</v>
      </c>
      <c r="Q2529" t="s">
        <v>8322</v>
      </c>
      <c r="R2529" t="s">
        <v>8335</v>
      </c>
      <c r="S2529" s="10">
        <f>(J2529/86400)+25569+(-5/24)</f>
        <v>42630.714560185188</v>
      </c>
      <c r="T2529" s="10">
        <f>(I2529/86400)+25569+(-5/24)</f>
        <v>42665.714560185188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(E2530/D2530)</f>
        <v>0.19409999999999999</v>
      </c>
      <c r="P2530">
        <f>(E2530/L2530)</f>
        <v>55.457142857142856</v>
      </c>
      <c r="Q2530" t="s">
        <v>8325</v>
      </c>
      <c r="R2530" t="s">
        <v>8352</v>
      </c>
      <c r="S2530" s="10">
        <f>(J2530/86400)+25569+(-5/24)</f>
        <v>41465.29184027778</v>
      </c>
      <c r="T2530" s="10">
        <f>(I2530/86400)+25569+(-5/24)</f>
        <v>41495.29184027778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(E2531/D2531)</f>
        <v>0.1925</v>
      </c>
      <c r="P2531">
        <f>(E2531/L2531)</f>
        <v>64.166666666666671</v>
      </c>
      <c r="Q2531" t="s">
        <v>8322</v>
      </c>
      <c r="R2531" t="s">
        <v>8323</v>
      </c>
      <c r="S2531" s="10">
        <f>(J2531/86400)+25569+(-5/24)</f>
        <v>42093.379930555551</v>
      </c>
      <c r="T2531" s="10">
        <f>(I2531/86400)+25569+(-5/24)</f>
        <v>42123.379930555551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(E2532/D2532)</f>
        <v>0.19139999999999999</v>
      </c>
      <c r="P2532">
        <f>(E2532/L2532)</f>
        <v>358.875</v>
      </c>
      <c r="Q2532" t="s">
        <v>8333</v>
      </c>
      <c r="R2532" t="s">
        <v>8361</v>
      </c>
      <c r="S2532" s="10">
        <f>(J2532/86400)+25569+(-5/24)</f>
        <v>42150.277106481481</v>
      </c>
      <c r="T2532" s="10">
        <f>(I2532/86400)+25569+(-5/24)</f>
        <v>42180.958333333336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(E2533/D2533)</f>
        <v>0.1908</v>
      </c>
      <c r="P2533">
        <f>(E2533/L2533)</f>
        <v>381.6</v>
      </c>
      <c r="Q2533" t="s">
        <v>8322</v>
      </c>
      <c r="R2533" t="s">
        <v>8323</v>
      </c>
      <c r="S2533" s="10">
        <f>(J2533/86400)+25569+(-5/24)</f>
        <v>42370.694872685184</v>
      </c>
      <c r="T2533" s="10">
        <f>(I2533/86400)+25569+(-5/24)</f>
        <v>42405.999305555553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(E2534/D2534)</f>
        <v>0.19</v>
      </c>
      <c r="P2534">
        <f>(E2534/L2534)</f>
        <v>47.5</v>
      </c>
      <c r="Q2534" t="s">
        <v>8328</v>
      </c>
      <c r="R2534" t="s">
        <v>8356</v>
      </c>
      <c r="S2534" s="10">
        <f>(J2534/86400)+25569+(-5/24)</f>
        <v>41117.692395833328</v>
      </c>
      <c r="T2534" s="10">
        <f>(I2534/86400)+25569+(-5/24)</f>
        <v>41147.692395833328</v>
      </c>
    </row>
    <row r="2535" spans="1:20" hidden="1" x14ac:dyDescent="0.3">
      <c r="A2535">
        <v>1059</v>
      </c>
      <c r="B2535" s="3" t="s">
        <v>1060</v>
      </c>
      <c r="C2535" s="3" t="s">
        <v>5169</v>
      </c>
      <c r="D2535">
        <v>1100</v>
      </c>
      <c r="E2535">
        <v>0</v>
      </c>
      <c r="F2535" t="s">
        <v>8220</v>
      </c>
      <c r="G2535" t="s">
        <v>8224</v>
      </c>
      <c r="H2535" t="s">
        <v>8246</v>
      </c>
      <c r="I2535">
        <v>1426269456</v>
      </c>
      <c r="J2535">
        <v>1423681056</v>
      </c>
      <c r="K2535" t="b">
        <v>0</v>
      </c>
      <c r="L2535">
        <v>0</v>
      </c>
      <c r="M2535" t="b">
        <v>0</v>
      </c>
      <c r="N2535" t="s">
        <v>8281</v>
      </c>
      <c r="O2535" s="6">
        <f>(E2535/D2535)</f>
        <v>0</v>
      </c>
      <c r="P2535" t="e">
        <f>(E2535/L2535)</f>
        <v>#DIV/0!</v>
      </c>
      <c r="Q2535" t="s">
        <v>8346</v>
      </c>
      <c r="R2535" t="s">
        <v>8347</v>
      </c>
      <c r="S2535" s="10">
        <f>(J2535/86400)+25569+(-5/24)</f>
        <v>42046.581666666665</v>
      </c>
      <c r="T2535" s="10">
        <f>(I2535/86400)+25569+(-5/24)</f>
        <v>42076.54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(E2536/D2536)</f>
        <v>0.18640000000000001</v>
      </c>
      <c r="P2536">
        <f>(E2536/L2536)</f>
        <v>155.33333333333334</v>
      </c>
      <c r="Q2536" t="s">
        <v>8315</v>
      </c>
      <c r="R2536" t="s">
        <v>8321</v>
      </c>
      <c r="S2536" s="10">
        <f>(J2536/86400)+25569+(-5/24)</f>
        <v>42688.503020833326</v>
      </c>
      <c r="T2536" s="10">
        <f>(I2536/86400)+25569+(-5/24)</f>
        <v>42748.503020833326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(E2537/D2537)</f>
        <v>0.186</v>
      </c>
      <c r="P2537">
        <f>(E2537/L2537)</f>
        <v>77.5</v>
      </c>
      <c r="Q2537" t="s">
        <v>8333</v>
      </c>
      <c r="R2537" t="s">
        <v>8364</v>
      </c>
      <c r="S2537" s="10">
        <f>(J2537/86400)+25569+(-5/24)</f>
        <v>42027.63140046296</v>
      </c>
      <c r="T2537" s="10">
        <f>(I2537/86400)+25569+(-5/24)</f>
        <v>42057.63140046296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(E2538/D2538)</f>
        <v>0.18300055555555556</v>
      </c>
      <c r="P2538">
        <f>(E2538/L2538)</f>
        <v>122.00037037037038</v>
      </c>
      <c r="Q2538" t="s">
        <v>8317</v>
      </c>
      <c r="R2538" t="s">
        <v>8353</v>
      </c>
      <c r="S2538" s="10">
        <f>(J2538/86400)+25569+(-5/24)</f>
        <v>40795.505011574074</v>
      </c>
      <c r="T2538" s="10">
        <f>(I2538/86400)+25569+(-5/24)</f>
        <v>40825.505011574074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(E2539/D2539)</f>
        <v>0.18285714285714286</v>
      </c>
      <c r="P2539">
        <f>(E2539/L2539)</f>
        <v>58.18181818181818</v>
      </c>
      <c r="Q2539" t="s">
        <v>8319</v>
      </c>
      <c r="R2539" t="s">
        <v>8351</v>
      </c>
      <c r="S2539" s="10">
        <f>(J2539/86400)+25569+(-5/24)</f>
        <v>42025.429606481477</v>
      </c>
      <c r="T2539" s="10">
        <f>(I2539/86400)+25569+(-5/24)</f>
        <v>42063.423611111109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(E2540/D2540)</f>
        <v>0.18181818181818182</v>
      </c>
      <c r="P2540">
        <f>(E2540/L2540)</f>
        <v>88.888888888888886</v>
      </c>
      <c r="Q2540" t="s">
        <v>8328</v>
      </c>
      <c r="R2540" t="s">
        <v>8363</v>
      </c>
      <c r="S2540" s="10">
        <f>(J2540/86400)+25569+(-5/24)</f>
        <v>42192.467488425922</v>
      </c>
      <c r="T2540" s="10">
        <f>(I2540/86400)+25569+(-5/24)</f>
        <v>42232.467488425922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(E2541/D2541)</f>
        <v>0.18142857142857144</v>
      </c>
      <c r="P2541">
        <f>(E2541/L2541)</f>
        <v>52.916666666666664</v>
      </c>
      <c r="Q2541" t="s">
        <v>8319</v>
      </c>
      <c r="R2541" t="s">
        <v>8351</v>
      </c>
      <c r="S2541" s="10">
        <f>(J2541/86400)+25569+(-5/24)</f>
        <v>41570.274456018517</v>
      </c>
      <c r="T2541" s="10">
        <f>(I2541/86400)+25569+(-5/24)</f>
        <v>41600.316122685181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>(E2542/D2542)</f>
        <v>0.18</v>
      </c>
      <c r="P2542">
        <f>(E2542/L2542)</f>
        <v>45</v>
      </c>
      <c r="Q2542" t="s">
        <v>8322</v>
      </c>
      <c r="R2542" t="s">
        <v>8323</v>
      </c>
      <c r="S2542" s="10">
        <f>(J2542/86400)+25569+(-5/24)</f>
        <v>41813.730381944442</v>
      </c>
      <c r="T2542" s="10">
        <f>(I2542/86400)+25569+(-5/24)</f>
        <v>41835.708333333328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>(E2543/D2543)</f>
        <v>0.18</v>
      </c>
      <c r="P2543">
        <f>(E2543/L2543)</f>
        <v>64.285714285714292</v>
      </c>
      <c r="Q2543" t="s">
        <v>8322</v>
      </c>
      <c r="R2543" t="s">
        <v>8323</v>
      </c>
      <c r="S2543" s="10">
        <f>(J2543/86400)+25569+(-5/24)</f>
        <v>41795.390590277777</v>
      </c>
      <c r="T2543" s="10">
        <f>(I2543/86400)+25569+(-5/24)</f>
        <v>41825.390590277777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(E2544/D2544)</f>
        <v>0.17933333333333334</v>
      </c>
      <c r="P2544">
        <f>(E2544/L2544)</f>
        <v>74.206896551724142</v>
      </c>
      <c r="Q2544" t="s">
        <v>8317</v>
      </c>
      <c r="R2544" t="s">
        <v>8353</v>
      </c>
      <c r="S2544" s="10">
        <f>(J2544/86400)+25569+(-5/24)</f>
        <v>41885.309652777774</v>
      </c>
      <c r="T2544" s="10">
        <f>(I2544/86400)+25569+(-5/24)</f>
        <v>41915.9375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(E2545/D2545)</f>
        <v>0.17899999999999999</v>
      </c>
      <c r="P2545">
        <f>(E2545/L2545)</f>
        <v>25.571428571428573</v>
      </c>
      <c r="Q2545" t="s">
        <v>8322</v>
      </c>
      <c r="R2545" t="s">
        <v>8323</v>
      </c>
      <c r="S2545" s="10">
        <f>(J2545/86400)+25569+(-5/24)</f>
        <v>41832.881423611107</v>
      </c>
      <c r="T2545" s="10">
        <f>(I2545/86400)+25569+(-5/24)</f>
        <v>41862.870810185181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(E2546/D2546)</f>
        <v>0.17810000000000001</v>
      </c>
      <c r="P2546">
        <f>(E2546/L2546)</f>
        <v>43.97530864197531</v>
      </c>
      <c r="Q2546" t="s">
        <v>8315</v>
      </c>
      <c r="R2546" t="s">
        <v>8321</v>
      </c>
      <c r="S2546" s="10">
        <f>(J2546/86400)+25569+(-5/24)</f>
        <v>42422.045995370368</v>
      </c>
      <c r="T2546" s="10">
        <f>(I2546/86400)+25569+(-5/24)</f>
        <v>42482.004328703704</v>
      </c>
    </row>
    <row r="2547" spans="1:20" ht="28.8" hidden="1" x14ac:dyDescent="0.3">
      <c r="A2547">
        <v>1061</v>
      </c>
      <c r="B2547" s="3" t="s">
        <v>1062</v>
      </c>
      <c r="C2547" s="3" t="s">
        <v>5171</v>
      </c>
      <c r="D2547">
        <v>4000</v>
      </c>
      <c r="E2547">
        <v>0</v>
      </c>
      <c r="F2547" t="s">
        <v>8220</v>
      </c>
      <c r="G2547" t="s">
        <v>8224</v>
      </c>
      <c r="H2547" t="s">
        <v>8246</v>
      </c>
      <c r="I2547">
        <v>1462150800</v>
      </c>
      <c r="J2547">
        <v>1456987108</v>
      </c>
      <c r="K2547" t="b">
        <v>0</v>
      </c>
      <c r="L2547">
        <v>0</v>
      </c>
      <c r="M2547" t="b">
        <v>0</v>
      </c>
      <c r="N2547" t="s">
        <v>8281</v>
      </c>
      <c r="O2547" s="6">
        <f>(E2547/D2547)</f>
        <v>0</v>
      </c>
      <c r="P2547" t="e">
        <f>(E2547/L2547)</f>
        <v>#DIV/0!</v>
      </c>
      <c r="Q2547" t="s">
        <v>8346</v>
      </c>
      <c r="R2547" t="s">
        <v>8347</v>
      </c>
      <c r="S2547" s="10">
        <f>(J2547/86400)+25569+(-5/24)</f>
        <v>42432.068379629629</v>
      </c>
      <c r="T2547" s="10">
        <f>(I2547/86400)+25569+(-5/24)</f>
        <v>42491.833333333336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(E2548/D2548)</f>
        <v>0.17771428571428571</v>
      </c>
      <c r="P2548">
        <f>(E2548/L2548)</f>
        <v>36.588235294117645</v>
      </c>
      <c r="Q2548" t="s">
        <v>8322</v>
      </c>
      <c r="R2548" t="s">
        <v>8323</v>
      </c>
      <c r="S2548" s="10">
        <f>(J2548/86400)+25569+(-5/24)</f>
        <v>42605.848530092589</v>
      </c>
      <c r="T2548" s="10">
        <f>(I2548/86400)+25569+(-5/24)</f>
        <v>42619.848530092589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(E2549/D2549)</f>
        <v>0.17666666666666667</v>
      </c>
      <c r="P2549">
        <f>(E2549/L2549)</f>
        <v>81.538461538461533</v>
      </c>
      <c r="Q2549" t="s">
        <v>8322</v>
      </c>
      <c r="R2549" t="s">
        <v>8323</v>
      </c>
      <c r="S2549" s="10">
        <f>(J2549/86400)+25569+(-5/24)</f>
        <v>41833.452662037038</v>
      </c>
      <c r="T2549" s="10">
        <f>(I2549/86400)+25569+(-5/24)</f>
        <v>41863.452662037038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(E2550/D2550)</f>
        <v>0.17652941176470588</v>
      </c>
      <c r="P2550">
        <f>(E2550/L2550)</f>
        <v>32.978021978021978</v>
      </c>
      <c r="Q2550" t="s">
        <v>8322</v>
      </c>
      <c r="R2550" t="s">
        <v>8323</v>
      </c>
      <c r="S2550" s="10">
        <f>(J2550/86400)+25569+(-5/24)</f>
        <v>42436.300775462958</v>
      </c>
      <c r="T2550" s="10">
        <f>(I2550/86400)+25569+(-5/24)</f>
        <v>42471.259108796294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(E2551/D2551)</f>
        <v>0.17630000000000001</v>
      </c>
      <c r="P2551">
        <f>(E2551/L2551)</f>
        <v>115.98684210526316</v>
      </c>
      <c r="Q2551" t="s">
        <v>8325</v>
      </c>
      <c r="R2551" t="s">
        <v>8354</v>
      </c>
      <c r="S2551" s="10">
        <f>(J2551/86400)+25569+(-5/24)</f>
        <v>42429.118344907409</v>
      </c>
      <c r="T2551" s="10">
        <f>(I2551/86400)+25569+(-5/24)</f>
        <v>42461.082638888889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(E2552/D2552)</f>
        <v>0.17624999999999999</v>
      </c>
      <c r="P2552">
        <f>(E2552/L2552)</f>
        <v>28.2</v>
      </c>
      <c r="Q2552" t="s">
        <v>8325</v>
      </c>
      <c r="R2552" t="s">
        <v>8352</v>
      </c>
      <c r="S2552" s="10">
        <f>(J2552/86400)+25569+(-5/24)</f>
        <v>41844.714328703703</v>
      </c>
      <c r="T2552" s="10">
        <f>(I2552/86400)+25569+(-5/24)</f>
        <v>41874.714328703703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(E2553/D2553)</f>
        <v>0.1762</v>
      </c>
      <c r="P2553">
        <f>(E2553/L2553)</f>
        <v>41.952380952380949</v>
      </c>
      <c r="Q2553" t="s">
        <v>8322</v>
      </c>
      <c r="R2553" t="s">
        <v>8323</v>
      </c>
      <c r="S2553" s="10">
        <f>(J2553/86400)+25569+(-5/24)</f>
        <v>41779.44017361111</v>
      </c>
      <c r="T2553" s="10">
        <f>(I2553/86400)+25569+(-5/24)</f>
        <v>41809.44017361111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(E2554/D2554)</f>
        <v>0.17599999999999999</v>
      </c>
      <c r="P2554">
        <f>(E2554/L2554)</f>
        <v>44</v>
      </c>
      <c r="Q2554" t="s">
        <v>8322</v>
      </c>
      <c r="R2554" t="s">
        <v>8323</v>
      </c>
      <c r="S2554" s="10">
        <f>(J2554/86400)+25569+(-5/24)</f>
        <v>41982.665312499994</v>
      </c>
      <c r="T2554" s="10">
        <f>(I2554/86400)+25569+(-5/24)</f>
        <v>42012.665312499994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(E2555/D2555)</f>
        <v>0.17512820512820512</v>
      </c>
      <c r="P2555">
        <f>(E2555/L2555)</f>
        <v>126.48148148148148</v>
      </c>
      <c r="Q2555" t="s">
        <v>8315</v>
      </c>
      <c r="R2555" t="s">
        <v>8342</v>
      </c>
      <c r="S2555" s="10">
        <f>(J2555/86400)+25569+(-5/24)</f>
        <v>41792.821099537039</v>
      </c>
      <c r="T2555" s="10">
        <f>(I2555/86400)+25569+(-5/24)</f>
        <v>41822.821099537039</v>
      </c>
    </row>
    <row r="2556" spans="1:20" ht="43.2" hidden="1" x14ac:dyDescent="0.3">
      <c r="A2556">
        <v>1063</v>
      </c>
      <c r="B2556" s="3" t="s">
        <v>1064</v>
      </c>
      <c r="C2556" s="3" t="s">
        <v>5173</v>
      </c>
      <c r="D2556">
        <v>1000</v>
      </c>
      <c r="E2556">
        <v>0</v>
      </c>
      <c r="F2556" t="s">
        <v>8220</v>
      </c>
      <c r="G2556" t="s">
        <v>8224</v>
      </c>
      <c r="H2556" t="s">
        <v>8246</v>
      </c>
      <c r="I2556">
        <v>1472604262</v>
      </c>
      <c r="J2556">
        <v>1470012262</v>
      </c>
      <c r="K2556" t="b">
        <v>0</v>
      </c>
      <c r="L2556">
        <v>0</v>
      </c>
      <c r="M2556" t="b">
        <v>0</v>
      </c>
      <c r="N2556" t="s">
        <v>8281</v>
      </c>
      <c r="O2556" s="6">
        <f>(E2556/D2556)</f>
        <v>0</v>
      </c>
      <c r="P2556" t="e">
        <f>(E2556/L2556)</f>
        <v>#DIV/0!</v>
      </c>
      <c r="Q2556" t="s">
        <v>8346</v>
      </c>
      <c r="R2556" t="s">
        <v>8347</v>
      </c>
      <c r="S2556" s="10">
        <f>(J2556/86400)+25569+(-5/24)</f>
        <v>42582.822476851848</v>
      </c>
      <c r="T2556" s="10">
        <f>(I2556/86400)+25569+(-5/24)</f>
        <v>42612.822476851848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(E2557/D2557)</f>
        <v>0.17155555555555554</v>
      </c>
      <c r="P2557">
        <f>(E2557/L2557)</f>
        <v>110.28571428571429</v>
      </c>
      <c r="Q2557" t="s">
        <v>8315</v>
      </c>
      <c r="R2557" t="s">
        <v>8321</v>
      </c>
      <c r="S2557" s="10">
        <f>(J2557/86400)+25569+(-5/24)</f>
        <v>42181.800069444442</v>
      </c>
      <c r="T2557" s="10">
        <f>(I2557/86400)+25569+(-5/24)</f>
        <v>42226.800069444442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(E2558/D2558)</f>
        <v>0.17150000000000001</v>
      </c>
      <c r="P2558">
        <f>(E2558/L2558)</f>
        <v>40.833333333333336</v>
      </c>
      <c r="Q2558" t="s">
        <v>8322</v>
      </c>
      <c r="R2558" t="s">
        <v>8335</v>
      </c>
      <c r="S2558" s="10">
        <f>(J2558/86400)+25569+(-5/24)</f>
        <v>42629.29515046296</v>
      </c>
      <c r="T2558" s="10">
        <f>(I2558/86400)+25569+(-5/24)</f>
        <v>42650.374999999993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(E2559/D2559)</f>
        <v>0.16966666666666666</v>
      </c>
      <c r="P2559">
        <f>(E2559/L2559)</f>
        <v>101.8</v>
      </c>
      <c r="Q2559" t="s">
        <v>8330</v>
      </c>
      <c r="R2559" t="s">
        <v>8359</v>
      </c>
      <c r="S2559" s="10">
        <f>(J2559/86400)+25569+(-5/24)</f>
        <v>42397.987638888888</v>
      </c>
      <c r="T2559" s="10">
        <f>(I2559/86400)+25569+(-5/24)</f>
        <v>42412.987638888888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(E2560/D2560)</f>
        <v>0.16833333333333333</v>
      </c>
      <c r="P2560">
        <f>(E2560/L2560)</f>
        <v>16.833333333333332</v>
      </c>
      <c r="Q2560" t="s">
        <v>8333</v>
      </c>
      <c r="R2560" t="s">
        <v>8361</v>
      </c>
      <c r="S2560" s="10">
        <f>(J2560/86400)+25569+(-5/24)</f>
        <v>42399.67428240741</v>
      </c>
      <c r="T2560" s="10">
        <f>(I2560/86400)+25569+(-5/24)</f>
        <v>42459.632615740738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(E2561/D2561)</f>
        <v>0.16826666666666668</v>
      </c>
      <c r="P2561">
        <f>(E2561/L2561)</f>
        <v>315.5</v>
      </c>
      <c r="Q2561" t="s">
        <v>8322</v>
      </c>
      <c r="R2561" t="s">
        <v>8323</v>
      </c>
      <c r="S2561" s="10">
        <f>(J2561/86400)+25569+(-5/24)</f>
        <v>42171.55027777778</v>
      </c>
      <c r="T2561" s="10">
        <f>(I2561/86400)+25569+(-5/24)</f>
        <v>42231.55027777778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(E2562/D2562)</f>
        <v>0.16769999999999999</v>
      </c>
      <c r="P2562">
        <f>(E2562/L2562)</f>
        <v>52.40625</v>
      </c>
      <c r="Q2562" t="s">
        <v>8315</v>
      </c>
      <c r="R2562" t="s">
        <v>8321</v>
      </c>
      <c r="S2562" s="10">
        <f>(J2562/86400)+25569+(-5/24)</f>
        <v>42611.725636574069</v>
      </c>
      <c r="T2562" s="10">
        <f>(I2562/86400)+25569+(-5/24)</f>
        <v>42641.725636574069</v>
      </c>
    </row>
    <row r="2563" spans="1:20" ht="43.2" hidden="1" x14ac:dyDescent="0.3">
      <c r="A2563">
        <v>1227</v>
      </c>
      <c r="B2563" s="3" t="s">
        <v>1228</v>
      </c>
      <c r="C2563" s="3" t="s">
        <v>5337</v>
      </c>
      <c r="D2563">
        <v>2000</v>
      </c>
      <c r="E2563">
        <v>0</v>
      </c>
      <c r="F2563" t="s">
        <v>8220</v>
      </c>
      <c r="G2563" t="s">
        <v>8224</v>
      </c>
      <c r="H2563" t="s">
        <v>8246</v>
      </c>
      <c r="I2563">
        <v>1407394800</v>
      </c>
      <c r="J2563">
        <v>1404770616</v>
      </c>
      <c r="K2563" t="b">
        <v>0</v>
      </c>
      <c r="L2563">
        <v>0</v>
      </c>
      <c r="M2563" t="b">
        <v>0</v>
      </c>
      <c r="N2563" t="s">
        <v>8286</v>
      </c>
      <c r="O2563" s="6">
        <f>(E2563/D2563)</f>
        <v>0</v>
      </c>
      <c r="P2563" t="e">
        <f>(E2563/L2563)</f>
        <v>#DIV/0!</v>
      </c>
      <c r="Q2563" t="s">
        <v>8319</v>
      </c>
      <c r="R2563" t="s">
        <v>8357</v>
      </c>
      <c r="S2563" s="10">
        <f>(J2563/86400)+25569+(-5/24)</f>
        <v>41827.710833333331</v>
      </c>
      <c r="T2563" s="10">
        <f>(I2563/86400)+25569+(-5/24)</f>
        <v>41858.083333333328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(E2564/D2564)</f>
        <v>0.16666666666666666</v>
      </c>
      <c r="P2564">
        <f>(E2564/L2564)</f>
        <v>33.333333333333336</v>
      </c>
      <c r="Q2564" t="s">
        <v>8322</v>
      </c>
      <c r="R2564" t="s">
        <v>8323</v>
      </c>
      <c r="S2564" s="10">
        <f>(J2564/86400)+25569+(-5/24)</f>
        <v>42056.982627314814</v>
      </c>
      <c r="T2564" s="10">
        <f>(I2564/86400)+25569+(-5/24)</f>
        <v>42086.940960648142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(E2565/D2565)</f>
        <v>0.16566666666666666</v>
      </c>
      <c r="P2565">
        <f>(E2565/L2565)</f>
        <v>29.235294117647058</v>
      </c>
      <c r="Q2565" t="s">
        <v>8322</v>
      </c>
      <c r="R2565" t="s">
        <v>8323</v>
      </c>
      <c r="S2565" s="10">
        <f>(J2565/86400)+25569+(-5/24)</f>
        <v>41950.058611111112</v>
      </c>
      <c r="T2565" s="10">
        <f>(I2565/86400)+25569+(-5/24)</f>
        <v>41963.461111111108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(E2566/D2566)</f>
        <v>0.16514285714285715</v>
      </c>
      <c r="P2566">
        <f>(E2566/L2566)</f>
        <v>82.571428571428569</v>
      </c>
      <c r="Q2566" t="s">
        <v>8322</v>
      </c>
      <c r="R2566" t="s">
        <v>8323</v>
      </c>
      <c r="S2566" s="10">
        <f>(J2566/86400)+25569+(-5/24)</f>
        <v>41842.620347222219</v>
      </c>
      <c r="T2566" s="10">
        <f>(I2566/86400)+25569+(-5/24)</f>
        <v>41882.619317129625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(E2567/D2567)</f>
        <v>0.16500000000000001</v>
      </c>
      <c r="P2567">
        <f>(E2567/L2567)</f>
        <v>27.5</v>
      </c>
      <c r="Q2567" t="s">
        <v>8322</v>
      </c>
      <c r="R2567" t="s">
        <v>8323</v>
      </c>
      <c r="S2567" s="10">
        <f>(J2567/86400)+25569+(-5/24)</f>
        <v>42031.458564814813</v>
      </c>
      <c r="T2567" s="10">
        <f>(I2567/86400)+25569+(-5/24)</f>
        <v>42063.916666666664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(E2568/D2568)</f>
        <v>0.16420000000000001</v>
      </c>
      <c r="P2568">
        <f>(E2568/L2568)</f>
        <v>68.416666666666671</v>
      </c>
      <c r="Q2568" t="s">
        <v>8322</v>
      </c>
      <c r="R2568" t="s">
        <v>8343</v>
      </c>
      <c r="S2568" s="10">
        <f>(J2568/86400)+25569+(-5/24)</f>
        <v>42409.033414351848</v>
      </c>
      <c r="T2568" s="10">
        <f>(I2568/86400)+25569+(-5/24)</f>
        <v>42436.999305555553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(E2569/D2569)</f>
        <v>0.16376923076923078</v>
      </c>
      <c r="P2569">
        <f>(E2569/L2569)</f>
        <v>49.511627906976742</v>
      </c>
      <c r="Q2569" t="s">
        <v>8322</v>
      </c>
      <c r="R2569" t="s">
        <v>8323</v>
      </c>
      <c r="S2569" s="10">
        <f>(J2569/86400)+25569+(-5/24)</f>
        <v>42265.608668981477</v>
      </c>
      <c r="T2569" s="10">
        <f>(I2569/86400)+25569+(-5/24)</f>
        <v>42295.608668981477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(E2570/D2570)</f>
        <v>0.16254545454545455</v>
      </c>
      <c r="P2570">
        <f>(E2570/L2570)</f>
        <v>89.4</v>
      </c>
      <c r="Q2570" t="s">
        <v>8322</v>
      </c>
      <c r="R2570" t="s">
        <v>8323</v>
      </c>
      <c r="S2570" s="10">
        <f>(J2570/86400)+25569+(-5/24)</f>
        <v>42103.67659722222</v>
      </c>
      <c r="T2570" s="10">
        <f>(I2570/86400)+25569+(-5/24)</f>
        <v>42133.67659722222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(E2571/D2571)</f>
        <v>0.16250000000000001</v>
      </c>
      <c r="P2571">
        <f>(E2571/L2571)</f>
        <v>76.470588235294116</v>
      </c>
      <c r="Q2571" t="s">
        <v>8325</v>
      </c>
      <c r="R2571" t="s">
        <v>8354</v>
      </c>
      <c r="S2571" s="10">
        <f>(J2571/86400)+25569+(-5/24)</f>
        <v>42248.423865740733</v>
      </c>
      <c r="T2571" s="10">
        <f>(I2571/86400)+25569+(-5/24)</f>
        <v>42283.423865740733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(E2572/D2572)</f>
        <v>0.16161904761904761</v>
      </c>
      <c r="P2572">
        <f>(E2572/L2572)</f>
        <v>188.55555555555554</v>
      </c>
      <c r="Q2572" t="s">
        <v>8322</v>
      </c>
      <c r="R2572" t="s">
        <v>8323</v>
      </c>
      <c r="S2572" s="10">
        <f>(J2572/86400)+25569+(-5/24)</f>
        <v>42159.016099537032</v>
      </c>
      <c r="T2572" s="10">
        <f>(I2572/86400)+25569+(-5/24)</f>
        <v>42204.016099537032</v>
      </c>
    </row>
    <row r="2573" spans="1:20" ht="43.2" hidden="1" x14ac:dyDescent="0.3">
      <c r="A2573">
        <v>1230</v>
      </c>
      <c r="B2573" s="3" t="s">
        <v>1231</v>
      </c>
      <c r="C2573" s="3" t="s">
        <v>5340</v>
      </c>
      <c r="D2573">
        <v>500000</v>
      </c>
      <c r="E2573">
        <v>0</v>
      </c>
      <c r="F2573" t="s">
        <v>8220</v>
      </c>
      <c r="G2573" t="s">
        <v>8224</v>
      </c>
      <c r="H2573" t="s">
        <v>8246</v>
      </c>
      <c r="I2573">
        <v>1298589630</v>
      </c>
      <c r="J2573">
        <v>1295997630</v>
      </c>
      <c r="K2573" t="b">
        <v>0</v>
      </c>
      <c r="L2573">
        <v>0</v>
      </c>
      <c r="M2573" t="b">
        <v>0</v>
      </c>
      <c r="N2573" t="s">
        <v>8286</v>
      </c>
      <c r="O2573" s="6">
        <f>(E2573/D2573)</f>
        <v>0</v>
      </c>
      <c r="P2573" t="e">
        <f>(E2573/L2573)</f>
        <v>#DIV/0!</v>
      </c>
      <c r="Q2573" t="s">
        <v>8319</v>
      </c>
      <c r="R2573" t="s">
        <v>8357</v>
      </c>
      <c r="S2573" s="10">
        <f>(J2573/86400)+25569+(-5/24)</f>
        <v>40568.764236111107</v>
      </c>
      <c r="T2573" s="10">
        <f>(I2573/86400)+25569+(-5/24)</f>
        <v>40598.764236111107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(E2574/D2574)</f>
        <v>0.16</v>
      </c>
      <c r="P2574">
        <f>(E2574/L2574)</f>
        <v>160</v>
      </c>
      <c r="Q2574" t="s">
        <v>8325</v>
      </c>
      <c r="R2574" t="s">
        <v>8354</v>
      </c>
      <c r="S2574" s="10">
        <f>(J2574/86400)+25569+(-5/24)</f>
        <v>42182.02612268518</v>
      </c>
      <c r="T2574" s="10">
        <f>(I2574/86400)+25569+(-5/24)</f>
        <v>42206.082638888889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(E2575/D2575)</f>
        <v>0.16</v>
      </c>
      <c r="P2575">
        <f>(E2575/L2575)</f>
        <v>66.666666666666671</v>
      </c>
      <c r="Q2575" t="s">
        <v>8322</v>
      </c>
      <c r="R2575" t="s">
        <v>8323</v>
      </c>
      <c r="S2575" s="10">
        <f>(J2575/86400)+25569+(-5/24)</f>
        <v>42374.446747685179</v>
      </c>
      <c r="T2575" s="10">
        <f>(I2575/86400)+25569+(-5/24)</f>
        <v>42403.575694444444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(E2576/D2576)</f>
        <v>0.15920000000000001</v>
      </c>
      <c r="P2576">
        <f>(E2576/L2576)</f>
        <v>88.444444444444443</v>
      </c>
      <c r="Q2576" t="s">
        <v>8322</v>
      </c>
      <c r="R2576" t="s">
        <v>8335</v>
      </c>
      <c r="S2576" s="10">
        <f>(J2576/86400)+25569+(-5/24)</f>
        <v>42566.740081018514</v>
      </c>
      <c r="T2576" s="10">
        <f>(I2576/86400)+25569+(-5/24)</f>
        <v>42596.740081018514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(E2577/D2577)</f>
        <v>0.15770000000000001</v>
      </c>
      <c r="P2577">
        <f>(E2577/L2577)</f>
        <v>49.28125</v>
      </c>
      <c r="Q2577" t="s">
        <v>8322</v>
      </c>
      <c r="R2577" t="s">
        <v>8323</v>
      </c>
      <c r="S2577" s="10">
        <f>(J2577/86400)+25569+(-5/24)</f>
        <v>42015.912280092591</v>
      </c>
      <c r="T2577" s="10">
        <f>(I2577/86400)+25569+(-5/24)</f>
        <v>42045.912280092591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(E2578/D2578)</f>
        <v>0.15742857142857142</v>
      </c>
      <c r="P2578">
        <f>(E2578/L2578)</f>
        <v>91.833333333333329</v>
      </c>
      <c r="Q2578" t="s">
        <v>8322</v>
      </c>
      <c r="R2578" t="s">
        <v>8323</v>
      </c>
      <c r="S2578" s="10">
        <f>(J2578/86400)+25569+(-5/24)</f>
        <v>42538.759976851848</v>
      </c>
      <c r="T2578" s="10">
        <f>(I2578/86400)+25569+(-5/24)</f>
        <v>42567.821527777771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(E2579/D2579)</f>
        <v>0.15737410071942445</v>
      </c>
      <c r="P2579">
        <f>(E2579/L2579)</f>
        <v>29.166666666666668</v>
      </c>
      <c r="Q2579" t="s">
        <v>8322</v>
      </c>
      <c r="R2579" t="s">
        <v>8323</v>
      </c>
      <c r="S2579" s="10">
        <f>(J2579/86400)+25569+(-5/24)</f>
        <v>42041.372974537029</v>
      </c>
      <c r="T2579" s="10">
        <f>(I2579/86400)+25569+(-5/24)</f>
        <v>42071.331307870372</v>
      </c>
    </row>
    <row r="2580" spans="1:20" ht="28.8" hidden="1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(E2580/D2580)</f>
        <v>0.15731707317073171</v>
      </c>
      <c r="P2580">
        <f>(E2580/L2580)</f>
        <v>53.75</v>
      </c>
      <c r="Q2580" t="s">
        <v>8322</v>
      </c>
      <c r="R2580" t="s">
        <v>8323</v>
      </c>
      <c r="S2580" s="10">
        <f>(J2580/86400)+25569+(-5/24)</f>
        <v>42803.370891203704</v>
      </c>
      <c r="T2580" s="10">
        <f>(I2580/86400)+25569+(-5/24)</f>
        <v>42833.329224537032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(E2581/D2581)</f>
        <v>0.156</v>
      </c>
      <c r="P2581">
        <f>(E2581/L2581)</f>
        <v>45.157894736842103</v>
      </c>
      <c r="Q2581" t="s">
        <v>8330</v>
      </c>
      <c r="R2581" t="s">
        <v>8331</v>
      </c>
      <c r="S2581" s="10">
        <f>(J2581/86400)+25569+(-5/24)</f>
        <v>41766.509675925925</v>
      </c>
      <c r="T2581" s="10">
        <f>(I2581/86400)+25569+(-5/24)</f>
        <v>41826.509675925925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(E2582/D2582)</f>
        <v>0.15535714285714286</v>
      </c>
      <c r="P2582">
        <f>(E2582/L2582)</f>
        <v>43.5</v>
      </c>
      <c r="Q2582" t="s">
        <v>8325</v>
      </c>
      <c r="R2582" t="s">
        <v>8354</v>
      </c>
      <c r="S2582" s="10">
        <f>(J2582/86400)+25569+(-5/24)</f>
        <v>41834.91847222222</v>
      </c>
      <c r="T2582" s="10">
        <f>(I2582/86400)+25569+(-5/24)</f>
        <v>41867.779166666667</v>
      </c>
    </row>
    <row r="2583" spans="1:20" ht="43.2" hidden="1" x14ac:dyDescent="0.3">
      <c r="A2583">
        <v>1231</v>
      </c>
      <c r="B2583" s="3" t="s">
        <v>1232</v>
      </c>
      <c r="C2583" s="3" t="s">
        <v>5341</v>
      </c>
      <c r="D2583">
        <v>5000</v>
      </c>
      <c r="E2583">
        <v>0</v>
      </c>
      <c r="F2583" t="s">
        <v>8220</v>
      </c>
      <c r="G2583" t="s">
        <v>8224</v>
      </c>
      <c r="H2583" t="s">
        <v>8246</v>
      </c>
      <c r="I2583">
        <v>1440723600</v>
      </c>
      <c r="J2583">
        <v>1436394968</v>
      </c>
      <c r="K2583" t="b">
        <v>0</v>
      </c>
      <c r="L2583">
        <v>0</v>
      </c>
      <c r="M2583" t="b">
        <v>0</v>
      </c>
      <c r="N2583" t="s">
        <v>8286</v>
      </c>
      <c r="O2583" s="6">
        <f>(E2583/D2583)</f>
        <v>0</v>
      </c>
      <c r="P2583" t="e">
        <f>(E2583/L2583)</f>
        <v>#DIV/0!</v>
      </c>
      <c r="Q2583" t="s">
        <v>8319</v>
      </c>
      <c r="R2583" t="s">
        <v>8357</v>
      </c>
      <c r="S2583" s="10">
        <f>(J2583/86400)+25569+(-5/24)</f>
        <v>42193.733425925922</v>
      </c>
      <c r="T2583" s="10">
        <f>(I2583/86400)+25569+(-5/24)</f>
        <v>42243.833333333336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(E2584/D2584)</f>
        <v>0.15491428571428573</v>
      </c>
      <c r="P2584">
        <f>(E2584/L2584)</f>
        <v>71.34210526315789</v>
      </c>
      <c r="Q2584" t="s">
        <v>8330</v>
      </c>
      <c r="R2584" t="s">
        <v>8331</v>
      </c>
      <c r="S2584" s="10">
        <f>(J2584/86400)+25569+(-5/24)</f>
        <v>42388.366770833331</v>
      </c>
      <c r="T2584" s="10">
        <f>(I2584/86400)+25569+(-5/24)</f>
        <v>42421.366770833331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(E2585/D2585)</f>
        <v>0.15485964912280703</v>
      </c>
      <c r="P2585">
        <f>(E2585/L2585)</f>
        <v>93.90425531914893</v>
      </c>
      <c r="Q2585" t="s">
        <v>8315</v>
      </c>
      <c r="R2585" t="s">
        <v>8321</v>
      </c>
      <c r="S2585" s="10">
        <f>(J2585/86400)+25569+(-5/24)</f>
        <v>42556.487372685187</v>
      </c>
      <c r="T2585" s="10">
        <f>(I2585/86400)+25569+(-5/24)</f>
        <v>42616.487372685187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(E2586/D2586)</f>
        <v>0.15411764705882353</v>
      </c>
      <c r="P2586">
        <f>(E2586/L2586)</f>
        <v>32.75</v>
      </c>
      <c r="Q2586" t="s">
        <v>8322</v>
      </c>
      <c r="R2586" t="s">
        <v>8323</v>
      </c>
      <c r="S2586" s="10">
        <f>(J2586/86400)+25569+(-5/24)</f>
        <v>41968.469131944446</v>
      </c>
      <c r="T2586" s="10">
        <f>(I2586/86400)+25569+(-5/24)</f>
        <v>42028.291666666664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(E2587/D2587)</f>
        <v>0.15390000000000001</v>
      </c>
      <c r="P2587">
        <f>(E2587/L2587)</f>
        <v>530.68965517241384</v>
      </c>
      <c r="Q2587" t="s">
        <v>8315</v>
      </c>
      <c r="R2587" t="s">
        <v>8321</v>
      </c>
      <c r="S2587" s="10">
        <f>(J2587/86400)+25569+(-5/24)</f>
        <v>41866.722743055558</v>
      </c>
      <c r="T2587" s="10">
        <f>(I2587/86400)+25569+(-5/24)</f>
        <v>41899.875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(E2588/D2588)</f>
        <v>0.15329999999999999</v>
      </c>
      <c r="P2588">
        <f>(E2588/L2588)</f>
        <v>63.875</v>
      </c>
      <c r="Q2588" t="s">
        <v>8330</v>
      </c>
      <c r="R2588" t="s">
        <v>8331</v>
      </c>
      <c r="S2588" s="10">
        <f>(J2588/86400)+25569+(-5/24)</f>
        <v>42068.447187499994</v>
      </c>
      <c r="T2588" s="10">
        <f>(I2588/86400)+25569+(-5/24)</f>
        <v>42098.40552083333</v>
      </c>
    </row>
    <row r="2589" spans="1:20" ht="43.2" hidden="1" x14ac:dyDescent="0.3">
      <c r="A2589">
        <v>1234</v>
      </c>
      <c r="B2589" s="3" t="s">
        <v>1235</v>
      </c>
      <c r="C2589" s="3" t="s">
        <v>5344</v>
      </c>
      <c r="D2589">
        <v>50000</v>
      </c>
      <c r="E2589">
        <v>0</v>
      </c>
      <c r="F2589" t="s">
        <v>8220</v>
      </c>
      <c r="G2589" t="s">
        <v>8225</v>
      </c>
      <c r="H2589" t="s">
        <v>8247</v>
      </c>
      <c r="I2589">
        <v>1422903342</v>
      </c>
      <c r="J2589">
        <v>1420311342</v>
      </c>
      <c r="K2589" t="b">
        <v>0</v>
      </c>
      <c r="L2589">
        <v>0</v>
      </c>
      <c r="M2589" t="b">
        <v>0</v>
      </c>
      <c r="N2589" t="s">
        <v>8286</v>
      </c>
      <c r="O2589" s="6">
        <f>(E2589/D2589)</f>
        <v>0</v>
      </c>
      <c r="P2589" t="e">
        <f>(E2589/L2589)</f>
        <v>#DIV/0!</v>
      </c>
      <c r="Q2589" t="s">
        <v>8319</v>
      </c>
      <c r="R2589" t="s">
        <v>8357</v>
      </c>
      <c r="S2589" s="10">
        <f>(J2589/86400)+25569+(-5/24)</f>
        <v>42007.580347222225</v>
      </c>
      <c r="T2589" s="10">
        <f>(I2589/86400)+25569+(-5/24)</f>
        <v>42037.580347222225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(E2590/D2590)</f>
        <v>0.153</v>
      </c>
      <c r="P2590">
        <f>(E2590/L2590)</f>
        <v>38.25</v>
      </c>
      <c r="Q2590" t="s">
        <v>8322</v>
      </c>
      <c r="R2590" t="s">
        <v>8323</v>
      </c>
      <c r="S2590" s="10">
        <f>(J2590/86400)+25569+(-5/24)</f>
        <v>41906.611180555556</v>
      </c>
      <c r="T2590" s="10">
        <f>(I2590/86400)+25569+(-5/24)</f>
        <v>41938.630555555552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(E2591/D2591)</f>
        <v>0.15266666666666667</v>
      </c>
      <c r="P2591">
        <f>(E2591/L2591)</f>
        <v>57.25</v>
      </c>
      <c r="Q2591" t="s">
        <v>8322</v>
      </c>
      <c r="R2591" t="s">
        <v>8323</v>
      </c>
      <c r="S2591" s="10">
        <f>(J2591/86400)+25569+(-5/24)</f>
        <v>41786.751412037032</v>
      </c>
      <c r="T2591" s="10">
        <f>(I2591/86400)+25569+(-5/24)</f>
        <v>41816.751412037032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(E2592/D2592)</f>
        <v>0.15225</v>
      </c>
      <c r="P2592">
        <f>(E2592/L2592)</f>
        <v>140.53846153846155</v>
      </c>
      <c r="Q2592" t="s">
        <v>8322</v>
      </c>
      <c r="R2592" t="s">
        <v>8335</v>
      </c>
      <c r="S2592" s="10">
        <f>(J2592/86400)+25569+(-5/24)</f>
        <v>41902.4140625</v>
      </c>
      <c r="T2592" s="10">
        <f>(I2592/86400)+25569+(-5/24)</f>
        <v>41932.4140625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(E2593/D2593)</f>
        <v>0.15214285714285714</v>
      </c>
      <c r="P2593">
        <f>(E2593/L2593)</f>
        <v>163.84615384615384</v>
      </c>
      <c r="Q2593" t="s">
        <v>8325</v>
      </c>
      <c r="R2593" t="s">
        <v>8354</v>
      </c>
      <c r="S2593" s="10">
        <f>(J2593/86400)+25569+(-5/24)</f>
        <v>41977.988865740735</v>
      </c>
      <c r="T2593" s="10">
        <f>(I2593/86400)+25569+(-5/24)</f>
        <v>42007.988865740735</v>
      </c>
    </row>
    <row r="2594" spans="1:20" hidden="1" x14ac:dyDescent="0.3">
      <c r="A2594">
        <v>1236</v>
      </c>
      <c r="B2594" s="3" t="s">
        <v>1237</v>
      </c>
      <c r="C2594" s="3" t="s">
        <v>5346</v>
      </c>
      <c r="D2594">
        <v>2500</v>
      </c>
      <c r="E2594">
        <v>0</v>
      </c>
      <c r="F2594" t="s">
        <v>8220</v>
      </c>
      <c r="G2594" t="s">
        <v>8224</v>
      </c>
      <c r="H2594" t="s">
        <v>8246</v>
      </c>
      <c r="I2594">
        <v>1343491200</v>
      </c>
      <c r="J2594">
        <v>1342801164</v>
      </c>
      <c r="K2594" t="b">
        <v>0</v>
      </c>
      <c r="L2594">
        <v>0</v>
      </c>
      <c r="M2594" t="b">
        <v>0</v>
      </c>
      <c r="N2594" t="s">
        <v>8286</v>
      </c>
      <c r="O2594" s="6">
        <f>(E2594/D2594)</f>
        <v>0</v>
      </c>
      <c r="P2594" t="e">
        <f>(E2594/L2594)</f>
        <v>#DIV/0!</v>
      </c>
      <c r="Q2594" t="s">
        <v>8319</v>
      </c>
      <c r="R2594" t="s">
        <v>8357</v>
      </c>
      <c r="S2594" s="10">
        <f>(J2594/86400)+25569+(-5/24)</f>
        <v>41110.47180555555</v>
      </c>
      <c r="T2594" s="10">
        <f>(I2594/86400)+25569+(-5/24)</f>
        <v>41118.458333333328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(E2595/D2595)</f>
        <v>0.15060000000000001</v>
      </c>
      <c r="P2595">
        <f>(E2595/L2595)</f>
        <v>30.12</v>
      </c>
      <c r="Q2595" t="s">
        <v>8322</v>
      </c>
      <c r="R2595" t="s">
        <v>8335</v>
      </c>
      <c r="S2595" s="10">
        <f>(J2595/86400)+25569+(-5/24)</f>
        <v>42226.443553240737</v>
      </c>
      <c r="T2595" s="10">
        <f>(I2595/86400)+25569+(-5/24)</f>
        <v>42286.443553240737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>(E2596/D2596)</f>
        <v>0.15</v>
      </c>
      <c r="P2596">
        <f>(E2596/L2596)</f>
        <v>83.333333333333329</v>
      </c>
      <c r="Q2596" t="s">
        <v>8322</v>
      </c>
      <c r="R2596" t="s">
        <v>8323</v>
      </c>
      <c r="S2596" s="10">
        <f>(J2596/86400)+25569+(-5/24)</f>
        <v>41745.981076388889</v>
      </c>
      <c r="T2596" s="10">
        <f>(I2596/86400)+25569+(-5/24)</f>
        <v>41775.981076388889</v>
      </c>
    </row>
    <row r="2597" spans="1:20" ht="43.2" hidden="1" x14ac:dyDescent="0.3">
      <c r="A2597">
        <v>1237</v>
      </c>
      <c r="B2597" s="3" t="s">
        <v>1238</v>
      </c>
      <c r="C2597" s="3" t="s">
        <v>5347</v>
      </c>
      <c r="D2597">
        <v>25000</v>
      </c>
      <c r="E2597">
        <v>0</v>
      </c>
      <c r="F2597" t="s">
        <v>8220</v>
      </c>
      <c r="G2597" t="s">
        <v>8224</v>
      </c>
      <c r="H2597" t="s">
        <v>8246</v>
      </c>
      <c r="I2597">
        <v>1345790865</v>
      </c>
      <c r="J2597">
        <v>1344062865</v>
      </c>
      <c r="K2597" t="b">
        <v>0</v>
      </c>
      <c r="L2597">
        <v>0</v>
      </c>
      <c r="M2597" t="b">
        <v>0</v>
      </c>
      <c r="N2597" t="s">
        <v>8286</v>
      </c>
      <c r="O2597" s="6">
        <f>(E2597/D2597)</f>
        <v>0</v>
      </c>
      <c r="P2597" t="e">
        <f>(E2597/L2597)</f>
        <v>#DIV/0!</v>
      </c>
      <c r="Q2597" t="s">
        <v>8319</v>
      </c>
      <c r="R2597" t="s">
        <v>8357</v>
      </c>
      <c r="S2597" s="10">
        <f>(J2597/86400)+25569+(-5/24)</f>
        <v>41125.074826388889</v>
      </c>
      <c r="T2597" s="10">
        <f>(I2597/86400)+25569+(-5/24)</f>
        <v>41145.074826388889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(E2598/D2598)</f>
        <v>0.14993333333333334</v>
      </c>
      <c r="P2598">
        <f>(E2598/L2598)</f>
        <v>80.321428571428569</v>
      </c>
      <c r="Q2598" t="s">
        <v>8315</v>
      </c>
      <c r="R2598" t="s">
        <v>8321</v>
      </c>
      <c r="S2598" s="10">
        <f>(J2598/86400)+25569+(-5/24)</f>
        <v>42734.579652777778</v>
      </c>
      <c r="T2598" s="10">
        <f>(I2598/86400)+25569+(-5/24)</f>
        <v>42794.579652777778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(E2599/D2599)</f>
        <v>0.14860000000000001</v>
      </c>
      <c r="P2599">
        <f>(E2599/L2599)</f>
        <v>47.935483870967744</v>
      </c>
      <c r="Q2599" t="s">
        <v>8315</v>
      </c>
      <c r="R2599" t="s">
        <v>8321</v>
      </c>
      <c r="S2599" s="10">
        <f>(J2599/86400)+25569+(-5/24)</f>
        <v>41928.695856481478</v>
      </c>
      <c r="T2599" s="10">
        <f>(I2599/86400)+25569+(-5/24)</f>
        <v>41973.737523148149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(E2600/D2600)</f>
        <v>0.14849999999999999</v>
      </c>
      <c r="P2600">
        <f>(E2600/L2600)</f>
        <v>34.269230769230766</v>
      </c>
      <c r="Q2600" t="s">
        <v>8315</v>
      </c>
      <c r="R2600" t="s">
        <v>8321</v>
      </c>
      <c r="S2600" s="10">
        <f>(J2600/86400)+25569+(-5/24)</f>
        <v>41975.722268518519</v>
      </c>
      <c r="T2600" s="10">
        <f>(I2600/86400)+25569+(-5/24)</f>
        <v>42005.082638888889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(E2601/D2601)</f>
        <v>0.14825133372851215</v>
      </c>
      <c r="P2601">
        <f>(E2601/L2601)</f>
        <v>69.472222222222229</v>
      </c>
      <c r="Q2601" t="s">
        <v>8333</v>
      </c>
      <c r="R2601" t="s">
        <v>8361</v>
      </c>
      <c r="S2601" s="10">
        <f>(J2601/86400)+25569+(-5/24)</f>
        <v>41892.820543981477</v>
      </c>
      <c r="T2601" s="10">
        <f>(I2601/86400)+25569+(-5/24)</f>
        <v>41952.862210648142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(E2602/D2602)</f>
        <v>0.14799999999999999</v>
      </c>
      <c r="P2602">
        <f>(E2602/L2602)</f>
        <v>59.2</v>
      </c>
      <c r="Q2602" t="s">
        <v>8315</v>
      </c>
      <c r="R2602" t="s">
        <v>8321</v>
      </c>
      <c r="S2602" s="10">
        <f>(J2602/86400)+25569+(-5/24)</f>
        <v>42619.427453703705</v>
      </c>
      <c r="T2602" s="10">
        <f>(I2602/86400)+25569+(-5/24)</f>
        <v>42649.427453703705</v>
      </c>
    </row>
    <row r="2603" spans="1:20" ht="28.8" hidden="1" x14ac:dyDescent="0.3">
      <c r="A2603">
        <v>1239</v>
      </c>
      <c r="B2603" s="3" t="s">
        <v>1240</v>
      </c>
      <c r="C2603" s="3" t="s">
        <v>5349</v>
      </c>
      <c r="D2603">
        <v>2500</v>
      </c>
      <c r="E2603">
        <v>0</v>
      </c>
      <c r="F2603" t="s">
        <v>8220</v>
      </c>
      <c r="G2603" t="s">
        <v>8224</v>
      </c>
      <c r="H2603" t="s">
        <v>8246</v>
      </c>
      <c r="I2603">
        <v>1325804767</v>
      </c>
      <c r="J2603">
        <v>1323212767</v>
      </c>
      <c r="K2603" t="b">
        <v>0</v>
      </c>
      <c r="L2603">
        <v>0</v>
      </c>
      <c r="M2603" t="b">
        <v>0</v>
      </c>
      <c r="N2603" t="s">
        <v>8286</v>
      </c>
      <c r="O2603" s="6">
        <f>(E2603/D2603)</f>
        <v>0</v>
      </c>
      <c r="P2603" t="e">
        <f>(E2603/L2603)</f>
        <v>#DIV/0!</v>
      </c>
      <c r="Q2603" t="s">
        <v>8319</v>
      </c>
      <c r="R2603" t="s">
        <v>8357</v>
      </c>
      <c r="S2603" s="10">
        <f>(J2603/86400)+25569+(-5/24)</f>
        <v>40883.754247685181</v>
      </c>
      <c r="T2603" s="10">
        <f>(I2603/86400)+25569+(-5/24)</f>
        <v>40913.754247685181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(E2604/D2604)</f>
        <v>0.14536842105263159</v>
      </c>
      <c r="P2604">
        <f>(E2604/L2604)</f>
        <v>46.033333333333331</v>
      </c>
      <c r="Q2604" t="s">
        <v>8319</v>
      </c>
      <c r="R2604" t="s">
        <v>8351</v>
      </c>
      <c r="S2604" s="10">
        <f>(J2604/86400)+25569+(-5/24)</f>
        <v>41310.760937499996</v>
      </c>
      <c r="T2604" s="10">
        <f>(I2604/86400)+25569+(-5/24)</f>
        <v>41355.719270833331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(E2605/D2605)</f>
        <v>0.14380000000000001</v>
      </c>
      <c r="P2605">
        <f>(E2605/L2605)</f>
        <v>110.61538461538461</v>
      </c>
      <c r="Q2605" t="s">
        <v>8317</v>
      </c>
      <c r="R2605" t="s">
        <v>8349</v>
      </c>
      <c r="S2605" s="10">
        <f>(J2605/86400)+25569+(-5/24)</f>
        <v>42705.907071759262</v>
      </c>
      <c r="T2605" s="10">
        <f>(I2605/86400)+25569+(-5/24)</f>
        <v>42735.907071759262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(E2606/D2606)</f>
        <v>0.14314285714285716</v>
      </c>
      <c r="P2606">
        <f>(E2606/L2606)</f>
        <v>29.470588235294116</v>
      </c>
      <c r="Q2606" t="s">
        <v>8328</v>
      </c>
      <c r="R2606" t="s">
        <v>8356</v>
      </c>
      <c r="S2606" s="10">
        <f>(J2606/86400)+25569+(-5/24)</f>
        <v>40967.4065162037</v>
      </c>
      <c r="T2606" s="10">
        <f>(I2606/86400)+25569+(-5/24)</f>
        <v>40997.364849537036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(E2607/D2607)</f>
        <v>0.14249999999999999</v>
      </c>
      <c r="P2607">
        <f>(E2607/L2607)</f>
        <v>43.846153846153847</v>
      </c>
      <c r="Q2607" t="s">
        <v>8328</v>
      </c>
      <c r="R2607" t="s">
        <v>8356</v>
      </c>
      <c r="S2607" s="10">
        <f>(J2607/86400)+25569+(-5/24)</f>
        <v>41310.918148148143</v>
      </c>
      <c r="T2607" s="10">
        <f>(I2607/86400)+25569+(-5/24)</f>
        <v>41340.918148148143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(E2608/D2608)</f>
        <v>0.14249999999999999</v>
      </c>
      <c r="P2608">
        <f>(E2608/L2608)</f>
        <v>71.25</v>
      </c>
      <c r="Q2608" t="s">
        <v>8322</v>
      </c>
      <c r="R2608" t="s">
        <v>8323</v>
      </c>
      <c r="S2608" s="10">
        <f>(J2608/86400)+25569+(-5/24)</f>
        <v>42414.027546296296</v>
      </c>
      <c r="T2608" s="10">
        <f>(I2608/86400)+25569+(-5/24)</f>
        <v>42473.985879629625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(E2609/D2609)</f>
        <v>0.14182977777777778</v>
      </c>
      <c r="P2609">
        <f>(E2609/L2609)</f>
        <v>43.41727891156463</v>
      </c>
      <c r="Q2609" t="s">
        <v>8317</v>
      </c>
      <c r="R2609" t="s">
        <v>8353</v>
      </c>
      <c r="S2609" s="10">
        <f>(J2609/86400)+25569+(-5/24)</f>
        <v>41723.591053240736</v>
      </c>
      <c r="T2609" s="10">
        <f>(I2609/86400)+25569+(-5/24)</f>
        <v>41753.591053240736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(E2610/D2610)</f>
        <v>0.14111428571428572</v>
      </c>
      <c r="P2610">
        <f>(E2610/L2610)</f>
        <v>129.97368421052633</v>
      </c>
      <c r="Q2610" t="s">
        <v>8315</v>
      </c>
      <c r="R2610" t="s">
        <v>8355</v>
      </c>
      <c r="S2610" s="10">
        <f>(J2610/86400)+25569+(-5/24)</f>
        <v>41905.220821759256</v>
      </c>
      <c r="T2610" s="10">
        <f>(I2610/86400)+25569+(-5/24)</f>
        <v>41935.220821759256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(E2611/D2611)</f>
        <v>0.14099999999999999</v>
      </c>
      <c r="P2611">
        <f>(E2611/L2611)</f>
        <v>20.142857142857142</v>
      </c>
      <c r="Q2611" t="s">
        <v>8322</v>
      </c>
      <c r="R2611" t="s">
        <v>8335</v>
      </c>
      <c r="S2611" s="10">
        <f>(J2611/86400)+25569+(-5/24)</f>
        <v>41957.625393518516</v>
      </c>
      <c r="T2611" s="10">
        <f>(I2611/86400)+25569+(-5/24)</f>
        <v>41987.625393518516</v>
      </c>
    </row>
    <row r="2612" spans="1:20" ht="43.2" hidden="1" x14ac:dyDescent="0.3">
      <c r="A2612">
        <v>1332</v>
      </c>
      <c r="B2612" s="3" t="s">
        <v>1333</v>
      </c>
      <c r="C2612" s="3" t="s">
        <v>5442</v>
      </c>
      <c r="D2612">
        <v>10115</v>
      </c>
      <c r="E2612">
        <v>0</v>
      </c>
      <c r="F2612" t="s">
        <v>8220</v>
      </c>
      <c r="G2612" t="s">
        <v>8240</v>
      </c>
      <c r="H2612" t="s">
        <v>8257</v>
      </c>
      <c r="I2612">
        <v>1485480408</v>
      </c>
      <c r="J2612">
        <v>1482888408</v>
      </c>
      <c r="K2612" t="b">
        <v>0</v>
      </c>
      <c r="L2612">
        <v>0</v>
      </c>
      <c r="M2612" t="b">
        <v>0</v>
      </c>
      <c r="N2612" t="s">
        <v>8273</v>
      </c>
      <c r="O2612" s="6">
        <f>(E2612/D2612)</f>
        <v>0</v>
      </c>
      <c r="P2612" t="e">
        <f>(E2612/L2612)</f>
        <v>#DIV/0!</v>
      </c>
      <c r="Q2612" t="s">
        <v>8315</v>
      </c>
      <c r="R2612" t="s">
        <v>8321</v>
      </c>
      <c r="S2612" s="10">
        <f>(J2612/86400)+25569+(-5/24)</f>
        <v>42731.851944444446</v>
      </c>
      <c r="T2612" s="10">
        <f>(I2612/86400)+25569+(-5/24)</f>
        <v>42761.851944444446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(E2613/D2613)</f>
        <v>0.14083333333333334</v>
      </c>
      <c r="P2613">
        <f>(E2613/L2613)</f>
        <v>10.5625</v>
      </c>
      <c r="Q2613" t="s">
        <v>8317</v>
      </c>
      <c r="R2613" t="s">
        <v>8353</v>
      </c>
      <c r="S2613" s="10">
        <f>(J2613/86400)+25569+(-5/24)</f>
        <v>42396.765474537031</v>
      </c>
      <c r="T2613" s="10">
        <f>(I2613/86400)+25569+(-5/24)</f>
        <v>42411.765474537031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(E2614/D2614)</f>
        <v>0.14058171745152354</v>
      </c>
      <c r="P2614">
        <f>(E2614/L2614)</f>
        <v>78.07692307692308</v>
      </c>
      <c r="Q2614" t="s">
        <v>8322</v>
      </c>
      <c r="R2614" t="s">
        <v>8323</v>
      </c>
      <c r="S2614" s="10">
        <f>(J2614/86400)+25569+(-5/24)</f>
        <v>42353.923310185179</v>
      </c>
      <c r="T2614" s="10">
        <f>(I2614/86400)+25569+(-5/24)</f>
        <v>42383.923310185179</v>
      </c>
    </row>
    <row r="2615" spans="1:20" ht="43.2" hidden="1" x14ac:dyDescent="0.3">
      <c r="A2615">
        <v>1333</v>
      </c>
      <c r="B2615" s="3" t="s">
        <v>1334</v>
      </c>
      <c r="C2615" s="3" t="s">
        <v>5443</v>
      </c>
      <c r="D2615">
        <v>2500</v>
      </c>
      <c r="E2615">
        <v>0</v>
      </c>
      <c r="F2615" t="s">
        <v>8220</v>
      </c>
      <c r="G2615" t="s">
        <v>8226</v>
      </c>
      <c r="H2615" t="s">
        <v>8248</v>
      </c>
      <c r="I2615">
        <v>1405478025</v>
      </c>
      <c r="J2615">
        <v>1402886025</v>
      </c>
      <c r="K2615" t="b">
        <v>0</v>
      </c>
      <c r="L2615">
        <v>0</v>
      </c>
      <c r="M2615" t="b">
        <v>0</v>
      </c>
      <c r="N2615" t="s">
        <v>8273</v>
      </c>
      <c r="O2615" s="6">
        <f>(E2615/D2615)</f>
        <v>0</v>
      </c>
      <c r="P2615" t="e">
        <f>(E2615/L2615)</f>
        <v>#DIV/0!</v>
      </c>
      <c r="Q2615" t="s">
        <v>8315</v>
      </c>
      <c r="R2615" t="s">
        <v>8321</v>
      </c>
      <c r="S2615" s="10">
        <f>(J2615/86400)+25569+(-5/24)</f>
        <v>41805.8984375</v>
      </c>
      <c r="T2615" s="10">
        <f>(I2615/86400)+25569+(-5/24)</f>
        <v>41835.8984375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(E2616/D2616)</f>
        <v>0.14000000000000001</v>
      </c>
      <c r="P2616">
        <f>(E2616/L2616)</f>
        <v>10</v>
      </c>
      <c r="Q2616" t="s">
        <v>8322</v>
      </c>
      <c r="R2616" t="s">
        <v>8323</v>
      </c>
      <c r="S2616" s="10">
        <f>(J2616/86400)+25569+(-5/24)</f>
        <v>41869.664351851847</v>
      </c>
      <c r="T2616" s="10">
        <f>(I2616/86400)+25569+(-5/24)</f>
        <v>41899.664351851847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(E2617/D2617)</f>
        <v>0.13924</v>
      </c>
      <c r="P2617">
        <f>(E2617/L2617)</f>
        <v>102.38235294117646</v>
      </c>
      <c r="Q2617" t="s">
        <v>8325</v>
      </c>
      <c r="R2617" t="s">
        <v>8352</v>
      </c>
      <c r="S2617" s="10">
        <f>(J2617/86400)+25569+(-5/24)</f>
        <v>42552.445659722223</v>
      </c>
      <c r="T2617" s="10">
        <f>(I2617/86400)+25569+(-5/24)</f>
        <v>42597.083333333336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(E2618/D2618)</f>
        <v>0.13900000000000001</v>
      </c>
      <c r="P2618">
        <f>(E2618/L2618)</f>
        <v>55.6</v>
      </c>
      <c r="Q2618" t="s">
        <v>8322</v>
      </c>
      <c r="R2618" t="s">
        <v>8335</v>
      </c>
      <c r="S2618" s="10">
        <f>(J2618/86400)+25569+(-5/24)</f>
        <v>42381.981377314813</v>
      </c>
      <c r="T2618" s="10">
        <f>(I2618/86400)+25569+(-5/24)</f>
        <v>42411.981377314813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(E2619/D2619)</f>
        <v>0.13852941176470587</v>
      </c>
      <c r="P2619">
        <f>(E2619/L2619)</f>
        <v>63.648648648648646</v>
      </c>
      <c r="Q2619" t="s">
        <v>8330</v>
      </c>
      <c r="R2619" t="s">
        <v>8331</v>
      </c>
      <c r="S2619" s="10">
        <f>(J2619/86400)+25569+(-5/24)</f>
        <v>42321.452175925922</v>
      </c>
      <c r="T2619" s="10">
        <f>(I2619/86400)+25569+(-5/24)</f>
        <v>42353.298611111109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(E2620/D2620)</f>
        <v>0.13833333333333334</v>
      </c>
      <c r="P2620">
        <f>(E2620/L2620)</f>
        <v>51.875</v>
      </c>
      <c r="Q2620" t="s">
        <v>8325</v>
      </c>
      <c r="R2620" t="s">
        <v>8352</v>
      </c>
      <c r="S2620" s="10">
        <f>(J2620/86400)+25569+(-5/24)</f>
        <v>42526.662997685184</v>
      </c>
      <c r="T2620" s="10">
        <f>(I2620/86400)+25569+(-5/24)</f>
        <v>42556.662997685184</v>
      </c>
    </row>
    <row r="2621" spans="1:20" ht="43.2" hidden="1" x14ac:dyDescent="0.3">
      <c r="A2621">
        <v>1340</v>
      </c>
      <c r="B2621" s="3" t="s">
        <v>1341</v>
      </c>
      <c r="C2621" s="3" t="s">
        <v>5450</v>
      </c>
      <c r="D2621">
        <v>1680</v>
      </c>
      <c r="E2621">
        <v>0</v>
      </c>
      <c r="F2621" t="s">
        <v>8220</v>
      </c>
      <c r="G2621" t="s">
        <v>8224</v>
      </c>
      <c r="H2621" t="s">
        <v>8246</v>
      </c>
      <c r="I2621">
        <v>1408112253</v>
      </c>
      <c r="J2621">
        <v>1405520253</v>
      </c>
      <c r="K2621" t="b">
        <v>0</v>
      </c>
      <c r="L2621">
        <v>0</v>
      </c>
      <c r="M2621" t="b">
        <v>0</v>
      </c>
      <c r="N2621" t="s">
        <v>8273</v>
      </c>
      <c r="O2621" s="6">
        <f>(E2621/D2621)</f>
        <v>0</v>
      </c>
      <c r="P2621" t="e">
        <f>(E2621/L2621)</f>
        <v>#DIV/0!</v>
      </c>
      <c r="Q2621" t="s">
        <v>8315</v>
      </c>
      <c r="R2621" t="s">
        <v>8321</v>
      </c>
      <c r="S2621" s="10">
        <f>(J2621/86400)+25569+(-5/24)</f>
        <v>41836.387187499997</v>
      </c>
      <c r="T2621" s="10">
        <f>(I2621/86400)+25569+(-5/24)</f>
        <v>41866.387187499997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(E2622/D2622)</f>
        <v>0.136375</v>
      </c>
      <c r="P2622">
        <f>(E2622/L2622)</f>
        <v>58.972972972972975</v>
      </c>
      <c r="Q2622" t="s">
        <v>8330</v>
      </c>
      <c r="R2622" t="s">
        <v>8331</v>
      </c>
      <c r="S2622" s="10">
        <f>(J2622/86400)+25569+(-5/24)</f>
        <v>42344.118437499994</v>
      </c>
      <c r="T2622" s="10">
        <f>(I2622/86400)+25569+(-5/24)</f>
        <v>42404.118437499994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(E2623/D2623)</f>
        <v>0.135625</v>
      </c>
      <c r="P2623">
        <f>(E2623/L2623)</f>
        <v>65.099999999999994</v>
      </c>
      <c r="Q2623" t="s">
        <v>8330</v>
      </c>
      <c r="R2623" t="s">
        <v>8331</v>
      </c>
      <c r="S2623" s="10">
        <f>(J2623/86400)+25569+(-5/24)</f>
        <v>42025.14876157407</v>
      </c>
      <c r="T2623" s="10">
        <f>(I2623/86400)+25569+(-5/24)</f>
        <v>42055.14876157407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(E2624/D2624)</f>
        <v>0.13466666666666666</v>
      </c>
      <c r="P2624">
        <f>(E2624/L2624)</f>
        <v>14.428571428571429</v>
      </c>
      <c r="Q2624" t="s">
        <v>8330</v>
      </c>
      <c r="R2624" t="s">
        <v>8358</v>
      </c>
      <c r="S2624" s="10">
        <f>(J2624/86400)+25569+(-5/24)</f>
        <v>42472.24113425926</v>
      </c>
      <c r="T2624" s="10">
        <f>(I2624/86400)+25569+(-5/24)</f>
        <v>42502.24113425926</v>
      </c>
    </row>
    <row r="2625" spans="1:20" ht="28.8" hidden="1" x14ac:dyDescent="0.3">
      <c r="A2625">
        <v>1452</v>
      </c>
      <c r="B2625" s="3" t="s">
        <v>1453</v>
      </c>
      <c r="C2625" s="3" t="s">
        <v>5562</v>
      </c>
      <c r="D2625">
        <v>14000</v>
      </c>
      <c r="E2625">
        <v>0</v>
      </c>
      <c r="F2625" t="s">
        <v>8220</v>
      </c>
      <c r="G2625" t="s">
        <v>8224</v>
      </c>
      <c r="H2625" t="s">
        <v>8246</v>
      </c>
      <c r="I2625">
        <v>1406566363</v>
      </c>
      <c r="J2625">
        <v>1403974363</v>
      </c>
      <c r="K2625" t="b">
        <v>0</v>
      </c>
      <c r="L2625">
        <v>0</v>
      </c>
      <c r="M2625" t="b">
        <v>0</v>
      </c>
      <c r="N2625" t="s">
        <v>8287</v>
      </c>
      <c r="O2625" s="6">
        <f>(E2625/D2625)</f>
        <v>0</v>
      </c>
      <c r="P2625" t="e">
        <f>(E2625/L2625)</f>
        <v>#DIV/0!</v>
      </c>
      <c r="Q2625" t="s">
        <v>8328</v>
      </c>
      <c r="R2625" t="s">
        <v>8363</v>
      </c>
      <c r="S2625" s="10">
        <f>(J2625/86400)+25569+(-5/24)</f>
        <v>41818.494942129626</v>
      </c>
      <c r="T2625" s="10">
        <f>(I2625/86400)+25569+(-5/24)</f>
        <v>41848.494942129626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(E2626/D2626)</f>
        <v>0.13333333333333333</v>
      </c>
      <c r="P2626">
        <f>(E2626/L2626)</f>
        <v>10</v>
      </c>
      <c r="Q2626" t="s">
        <v>8322</v>
      </c>
      <c r="R2626" t="s">
        <v>8323</v>
      </c>
      <c r="S2626" s="10">
        <f>(J2626/86400)+25569+(-5/24)</f>
        <v>42122.484826388885</v>
      </c>
      <c r="T2626" s="10">
        <f>(I2626/86400)+25569+(-5/24)</f>
        <v>42152.484826388885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(E2627/D2627)</f>
        <v>0.13325999999999999</v>
      </c>
      <c r="P2627">
        <f>(E2627/L2627)</f>
        <v>69.40625</v>
      </c>
      <c r="Q2627" t="s">
        <v>8315</v>
      </c>
      <c r="R2627" t="s">
        <v>8321</v>
      </c>
      <c r="S2627" s="10">
        <f>(J2627/86400)+25569+(-5/24)</f>
        <v>42444.375578703701</v>
      </c>
      <c r="T2627" s="10">
        <f>(I2627/86400)+25569+(-5/24)</f>
        <v>42478.374999999993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(E2628/D2628)</f>
        <v>0.13307692307692306</v>
      </c>
      <c r="P2628">
        <f>(E2628/L2628)</f>
        <v>37.608695652173914</v>
      </c>
      <c r="Q2628" t="s">
        <v>8330</v>
      </c>
      <c r="R2628" t="s">
        <v>8331</v>
      </c>
      <c r="S2628" s="10">
        <f>(J2628/86400)+25569+(-5/24)</f>
        <v>42524.110370370363</v>
      </c>
      <c r="T2628" s="10">
        <f>(I2628/86400)+25569+(-5/24)</f>
        <v>42554.110370370363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(E2629/D2629)</f>
        <v>0.13220000000000001</v>
      </c>
      <c r="P2629">
        <f>(E2629/L2629)</f>
        <v>161.21951219512195</v>
      </c>
      <c r="Q2629" t="s">
        <v>8315</v>
      </c>
      <c r="R2629" t="s">
        <v>8321</v>
      </c>
      <c r="S2629" s="10">
        <f>(J2629/86400)+25569+(-5/24)</f>
        <v>41773.086226851847</v>
      </c>
      <c r="T2629" s="10">
        <f>(I2629/86400)+25569+(-5/24)</f>
        <v>41813.086226851847</v>
      </c>
    </row>
    <row r="2630" spans="1:20" ht="43.2" hidden="1" x14ac:dyDescent="0.3">
      <c r="A2630">
        <v>1453</v>
      </c>
      <c r="B2630" s="3" t="s">
        <v>1454</v>
      </c>
      <c r="C2630" s="3" t="s">
        <v>5563</v>
      </c>
      <c r="D2630">
        <v>25000</v>
      </c>
      <c r="E2630">
        <v>0</v>
      </c>
      <c r="F2630" t="s">
        <v>8220</v>
      </c>
      <c r="G2630" t="s">
        <v>8230</v>
      </c>
      <c r="H2630" t="s">
        <v>8249</v>
      </c>
      <c r="I2630">
        <v>1492270947</v>
      </c>
      <c r="J2630">
        <v>1488386547</v>
      </c>
      <c r="K2630" t="b">
        <v>0</v>
      </c>
      <c r="L2630">
        <v>0</v>
      </c>
      <c r="M2630" t="b">
        <v>0</v>
      </c>
      <c r="N2630" t="s">
        <v>8287</v>
      </c>
      <c r="O2630" s="6">
        <f>(E2630/D2630)</f>
        <v>0</v>
      </c>
      <c r="P2630" t="e">
        <f>(E2630/L2630)</f>
        <v>#DIV/0!</v>
      </c>
      <c r="Q2630" t="s">
        <v>8328</v>
      </c>
      <c r="R2630" t="s">
        <v>8363</v>
      </c>
      <c r="S2630" s="10">
        <f>(J2630/86400)+25569+(-5/24)</f>
        <v>42795.487812499996</v>
      </c>
      <c r="T2630" s="10">
        <f>(I2630/86400)+25569+(-5/24)</f>
        <v>42840.446145833332</v>
      </c>
    </row>
    <row r="2631" spans="1:20" ht="28.8" hidden="1" x14ac:dyDescent="0.3">
      <c r="A2631">
        <v>1457</v>
      </c>
      <c r="B2631" s="3" t="s">
        <v>1458</v>
      </c>
      <c r="C2631" s="3" t="s">
        <v>5567</v>
      </c>
      <c r="D2631">
        <v>6000</v>
      </c>
      <c r="E2631">
        <v>0</v>
      </c>
      <c r="F2631" t="s">
        <v>8220</v>
      </c>
      <c r="G2631" t="s">
        <v>8224</v>
      </c>
      <c r="H2631" t="s">
        <v>8246</v>
      </c>
      <c r="I2631">
        <v>1447281044</v>
      </c>
      <c r="J2631">
        <v>1444685444</v>
      </c>
      <c r="K2631" t="b">
        <v>0</v>
      </c>
      <c r="L2631">
        <v>0</v>
      </c>
      <c r="M2631" t="b">
        <v>0</v>
      </c>
      <c r="N2631" t="s">
        <v>8287</v>
      </c>
      <c r="O2631" s="6">
        <f>(E2631/D2631)</f>
        <v>0</v>
      </c>
      <c r="P2631" t="e">
        <f>(E2631/L2631)</f>
        <v>#DIV/0!</v>
      </c>
      <c r="Q2631" t="s">
        <v>8328</v>
      </c>
      <c r="R2631" t="s">
        <v>8363</v>
      </c>
      <c r="S2631" s="10">
        <f>(J2631/86400)+25569+(-5/24)</f>
        <v>42289.688009259255</v>
      </c>
      <c r="T2631" s="10">
        <f>(I2631/86400)+25569+(-5/24)</f>
        <v>42319.729675925926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(E2632/D2632)</f>
        <v>0.13020000000000001</v>
      </c>
      <c r="P2632">
        <f>(E2632/L2632)</f>
        <v>93</v>
      </c>
      <c r="Q2632" t="s">
        <v>8322</v>
      </c>
      <c r="R2632" t="s">
        <v>8323</v>
      </c>
      <c r="S2632" s="10">
        <f>(J2632/86400)+25569+(-5/24)</f>
        <v>42265.474849537037</v>
      </c>
      <c r="T2632" s="10">
        <f>(I2632/86400)+25569+(-5/24)</f>
        <v>42292.999305555553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>(E2633/D2633)</f>
        <v>0.13</v>
      </c>
      <c r="P2633">
        <f>(E2633/L2633)</f>
        <v>65</v>
      </c>
      <c r="Q2633" t="s">
        <v>8325</v>
      </c>
      <c r="R2633" t="s">
        <v>8354</v>
      </c>
      <c r="S2633" s="10">
        <f>(J2633/86400)+25569+(-5/24)</f>
        <v>42031.561550925922</v>
      </c>
      <c r="T2633" s="10">
        <f>(I2633/86400)+25569+(-5/24)</f>
        <v>42089.902083333327</v>
      </c>
    </row>
    <row r="2634" spans="1:20" ht="57.6" hidden="1" x14ac:dyDescent="0.3">
      <c r="A2634">
        <v>1458</v>
      </c>
      <c r="B2634" s="3" t="s">
        <v>1459</v>
      </c>
      <c r="C2634" s="3" t="s">
        <v>5568</v>
      </c>
      <c r="D2634">
        <v>5000</v>
      </c>
      <c r="E2634">
        <v>0</v>
      </c>
      <c r="F2634" t="s">
        <v>8220</v>
      </c>
      <c r="G2634" t="s">
        <v>8224</v>
      </c>
      <c r="H2634" t="s">
        <v>8246</v>
      </c>
      <c r="I2634">
        <v>1407729600</v>
      </c>
      <c r="J2634">
        <v>1405097760</v>
      </c>
      <c r="K2634" t="b">
        <v>0</v>
      </c>
      <c r="L2634">
        <v>0</v>
      </c>
      <c r="M2634" t="b">
        <v>0</v>
      </c>
      <c r="N2634" t="s">
        <v>8287</v>
      </c>
      <c r="O2634" s="6">
        <f>(E2634/D2634)</f>
        <v>0</v>
      </c>
      <c r="P2634" t="e">
        <f>(E2634/L2634)</f>
        <v>#DIV/0!</v>
      </c>
      <c r="Q2634" t="s">
        <v>8328</v>
      </c>
      <c r="R2634" t="s">
        <v>8363</v>
      </c>
      <c r="S2634" s="10">
        <f>(J2634/86400)+25569+(-5/24)</f>
        <v>41831.49722222222</v>
      </c>
      <c r="T2634" s="10">
        <f>(I2634/86400)+25569+(-5/24)</f>
        <v>41861.958333333328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(E2635/D2635)</f>
        <v>0.128</v>
      </c>
      <c r="P2635">
        <f>(E2635/L2635)</f>
        <v>10.666666666666666</v>
      </c>
      <c r="Q2635" t="s">
        <v>8317</v>
      </c>
      <c r="R2635" t="s">
        <v>8353</v>
      </c>
      <c r="S2635" s="10">
        <f>(J2635/86400)+25569+(-5/24)</f>
        <v>41556.804849537039</v>
      </c>
      <c r="T2635" s="10">
        <f>(I2635/86400)+25569+(-5/24)</f>
        <v>41586.846516203703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(E2636/D2636)</f>
        <v>0.1275</v>
      </c>
      <c r="P2636">
        <f>(E2636/L2636)</f>
        <v>110.8695652173913</v>
      </c>
      <c r="Q2636" t="s">
        <v>8315</v>
      </c>
      <c r="R2636" t="s">
        <v>8321</v>
      </c>
      <c r="S2636" s="10">
        <f>(J2636/86400)+25569+(-5/24)</f>
        <v>42324.559027777774</v>
      </c>
      <c r="T2636" s="10">
        <f>(I2636/86400)+25569+(-5/24)</f>
        <v>42378.791666666664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(E2637/D2637)</f>
        <v>0.1275</v>
      </c>
      <c r="P2637">
        <f>(E2637/L2637)</f>
        <v>25.5</v>
      </c>
      <c r="Q2637" t="s">
        <v>8322</v>
      </c>
      <c r="R2637" t="s">
        <v>8323</v>
      </c>
      <c r="S2637" s="10">
        <f>(J2637/86400)+25569+(-5/24)</f>
        <v>41990.298043981478</v>
      </c>
      <c r="T2637" s="10">
        <f>(I2637/86400)+25569+(-5/24)</f>
        <v>42020.298043981478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(E2638/D2638)</f>
        <v>0.1255</v>
      </c>
      <c r="P2638">
        <f>(E2638/L2638)</f>
        <v>50.2</v>
      </c>
      <c r="Q2638" t="s">
        <v>8322</v>
      </c>
      <c r="R2638" t="s">
        <v>8323</v>
      </c>
      <c r="S2638" s="10">
        <f>(J2638/86400)+25569+(-5/24)</f>
        <v>42509.605775462966</v>
      </c>
      <c r="T2638" s="10">
        <f>(I2638/86400)+25569+(-5/24)</f>
        <v>42539.605775462966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>(E2639/D2639)</f>
        <v>0.125</v>
      </c>
      <c r="P2639">
        <f>(E2639/L2639)</f>
        <v>12.5</v>
      </c>
      <c r="Q2639" t="s">
        <v>8317</v>
      </c>
      <c r="R2639" t="s">
        <v>8353</v>
      </c>
      <c r="S2639" s="10">
        <f>(J2639/86400)+25569+(-5/24)</f>
        <v>42440.611944444441</v>
      </c>
      <c r="T2639" s="10">
        <f>(I2639/86400)+25569+(-5/24)</f>
        <v>42470.570277777777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>(E2640/D2640)</f>
        <v>0.125</v>
      </c>
      <c r="P2640">
        <f>(E2640/L2640)</f>
        <v>25</v>
      </c>
      <c r="Q2640" t="s">
        <v>8330</v>
      </c>
      <c r="R2640" t="s">
        <v>8359</v>
      </c>
      <c r="S2640" s="10">
        <f>(J2640/86400)+25569+(-5/24)</f>
        <v>42345.743206018517</v>
      </c>
      <c r="T2640" s="10">
        <f>(I2640/86400)+25569+(-5/24)</f>
        <v>42375.743206018517</v>
      </c>
    </row>
    <row r="2641" spans="1:20" ht="43.2" hidden="1" x14ac:dyDescent="0.3">
      <c r="A2641">
        <v>1459</v>
      </c>
      <c r="B2641" s="3" t="s">
        <v>1460</v>
      </c>
      <c r="C2641" s="3" t="s">
        <v>5569</v>
      </c>
      <c r="D2641">
        <v>37000</v>
      </c>
      <c r="E2641">
        <v>0</v>
      </c>
      <c r="F2641" t="s">
        <v>8220</v>
      </c>
      <c r="G2641" t="s">
        <v>8232</v>
      </c>
      <c r="H2641" t="s">
        <v>8253</v>
      </c>
      <c r="I2641">
        <v>1449077100</v>
      </c>
      <c r="J2641">
        <v>1446612896</v>
      </c>
      <c r="K2641" t="b">
        <v>0</v>
      </c>
      <c r="L2641">
        <v>0</v>
      </c>
      <c r="M2641" t="b">
        <v>0</v>
      </c>
      <c r="N2641" t="s">
        <v>8287</v>
      </c>
      <c r="O2641" s="6">
        <f>(E2641/D2641)</f>
        <v>0</v>
      </c>
      <c r="P2641" t="e">
        <f>(E2641/L2641)</f>
        <v>#DIV/0!</v>
      </c>
      <c r="Q2641" t="s">
        <v>8328</v>
      </c>
      <c r="R2641" t="s">
        <v>8363</v>
      </c>
      <c r="S2641" s="10">
        <f>(J2641/86400)+25569+(-5/24)</f>
        <v>42311.996481481481</v>
      </c>
      <c r="T2641" s="10">
        <f>(I2641/86400)+25569+(-5/24)</f>
        <v>42340.517361111109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(E2642/D2642)</f>
        <v>0.1234</v>
      </c>
      <c r="P2642">
        <f>(E2642/L2642)</f>
        <v>72.588235294117652</v>
      </c>
      <c r="Q2642" t="s">
        <v>8315</v>
      </c>
      <c r="R2642" t="s">
        <v>8321</v>
      </c>
      <c r="S2642" s="10">
        <f>(J2642/86400)+25569+(-5/24)</f>
        <v>42579.426400462959</v>
      </c>
      <c r="T2642" s="10">
        <f>(I2642/86400)+25569+(-5/24)</f>
        <v>42622.041666666664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(E2643/D2643)</f>
        <v>0.12327272727272727</v>
      </c>
      <c r="P2643">
        <f>(E2643/L2643)</f>
        <v>356.84210526315792</v>
      </c>
      <c r="Q2643" t="s">
        <v>8322</v>
      </c>
      <c r="R2643" t="s">
        <v>8343</v>
      </c>
      <c r="S2643" s="10">
        <f>(J2643/86400)+25569+(-5/24)</f>
        <v>42118.138101851851</v>
      </c>
      <c r="T2643" s="10">
        <f>(I2643/86400)+25569+(-5/24)</f>
        <v>42148.138101851851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(E2644/D2644)</f>
        <v>0.12196620583717357</v>
      </c>
      <c r="P2644">
        <f>(E2644/L2644)</f>
        <v>79.400000000000006</v>
      </c>
      <c r="Q2644" t="s">
        <v>8322</v>
      </c>
      <c r="R2644" t="s">
        <v>8323</v>
      </c>
      <c r="S2644" s="10">
        <f>(J2644/86400)+25569+(-5/24)</f>
        <v>42151.697384259256</v>
      </c>
      <c r="T2644" s="10">
        <f>(I2644/86400)+25569+(-5/24)</f>
        <v>42182.697384259256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(E2645/D2645)</f>
        <v>0.12166666666666667</v>
      </c>
      <c r="P2645">
        <f>(E2645/L2645)</f>
        <v>96.05263157894737</v>
      </c>
      <c r="Q2645" t="s">
        <v>8333</v>
      </c>
      <c r="R2645" t="s">
        <v>8361</v>
      </c>
      <c r="S2645" s="10">
        <f>(J2645/86400)+25569+(-5/24)</f>
        <v>42760.035879629628</v>
      </c>
      <c r="T2645" s="10">
        <f>(I2645/86400)+25569+(-5/24)</f>
        <v>42790.035879629628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(E2646/D2646)</f>
        <v>0.12039999999999999</v>
      </c>
      <c r="P2646">
        <f>(E2646/L2646)</f>
        <v>75.25</v>
      </c>
      <c r="Q2646" t="s">
        <v>8322</v>
      </c>
      <c r="R2646" t="s">
        <v>8323</v>
      </c>
      <c r="S2646" s="10">
        <f>(J2646/86400)+25569+(-5/24)</f>
        <v>41869.590393518512</v>
      </c>
      <c r="T2646" s="10">
        <f>(I2646/86400)+25569+(-5/24)</f>
        <v>41929.590393518512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(E2647/D2647)</f>
        <v>0.12034782608695652</v>
      </c>
      <c r="P2647">
        <f>(E2647/L2647)</f>
        <v>81.411764705882348</v>
      </c>
      <c r="Q2647" t="s">
        <v>8322</v>
      </c>
      <c r="R2647" t="s">
        <v>8323</v>
      </c>
      <c r="S2647" s="10">
        <f>(J2647/86400)+25569+(-5/24)</f>
        <v>42075.771655092591</v>
      </c>
      <c r="T2647" s="10">
        <f>(I2647/86400)+25569+(-5/24)</f>
        <v>42103.771655092591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(E2648/D2648)</f>
        <v>0.12</v>
      </c>
      <c r="P2648">
        <f>(E2648/L2648)</f>
        <v>60</v>
      </c>
      <c r="Q2648" t="s">
        <v>8315</v>
      </c>
      <c r="R2648" t="s">
        <v>8321</v>
      </c>
      <c r="S2648" s="10">
        <f>(J2648/86400)+25569+(-5/24)</f>
        <v>42411.619953703703</v>
      </c>
      <c r="T2648" s="10">
        <f>(I2648/86400)+25569+(-5/24)</f>
        <v>42441.619953703703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(E2649/D2649)</f>
        <v>0.12</v>
      </c>
      <c r="P2649">
        <f>(E2649/L2649)</f>
        <v>25</v>
      </c>
      <c r="Q2649" t="s">
        <v>8322</v>
      </c>
      <c r="R2649" t="s">
        <v>8335</v>
      </c>
      <c r="S2649" s="10">
        <f>(J2649/86400)+25569+(-5/24)</f>
        <v>42171.175196759257</v>
      </c>
      <c r="T2649" s="10">
        <f>(I2649/86400)+25569+(-5/24)</f>
        <v>42201.12222222222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(E2650/D2650)</f>
        <v>0.11985714285714286</v>
      </c>
      <c r="P2650">
        <f>(E2650/L2650)</f>
        <v>2796.6666666666665</v>
      </c>
      <c r="Q2650" t="s">
        <v>8322</v>
      </c>
      <c r="R2650" t="s">
        <v>8335</v>
      </c>
      <c r="S2650" s="10">
        <f>(J2650/86400)+25569+(-5/24)</f>
        <v>42531.020104166666</v>
      </c>
      <c r="T2650" s="10">
        <f>(I2650/86400)+25569+(-5/24)</f>
        <v>42561.020104166666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(E2651/D2651)</f>
        <v>0.11942999999999999</v>
      </c>
      <c r="P2651">
        <f>(E2651/L2651)</f>
        <v>314.28947368421052</v>
      </c>
      <c r="Q2651" t="s">
        <v>8325</v>
      </c>
      <c r="R2651" t="s">
        <v>8354</v>
      </c>
      <c r="S2651" s="10">
        <f>(J2651/86400)+25569+(-5/24)</f>
        <v>41970.432280092595</v>
      </c>
      <c r="T2651" s="10">
        <f>(I2651/86400)+25569+(-5/24)</f>
        <v>42001.432280092595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(E2652/D2652)</f>
        <v>0.11892727272727273</v>
      </c>
      <c r="P2652">
        <f>(E2652/L2652)</f>
        <v>38.476470588235294</v>
      </c>
      <c r="Q2652" t="s">
        <v>8325</v>
      </c>
      <c r="R2652" t="s">
        <v>8352</v>
      </c>
      <c r="S2652" s="10">
        <f>(J2652/86400)+25569+(-5/24)</f>
        <v>41703.513645833329</v>
      </c>
      <c r="T2652" s="10">
        <f>(I2652/86400)+25569+(-5/24)</f>
        <v>41748.471979166665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(E2653/D2653)</f>
        <v>0.11818181818181818</v>
      </c>
      <c r="P2653">
        <f>(E2653/L2653)</f>
        <v>346.66666666666669</v>
      </c>
      <c r="Q2653" t="s">
        <v>8319</v>
      </c>
      <c r="R2653" t="s">
        <v>8351</v>
      </c>
      <c r="S2653" s="10">
        <f>(J2653/86400)+25569+(-5/24)</f>
        <v>41342.637233796289</v>
      </c>
      <c r="T2653" s="10">
        <f>(I2653/86400)+25569+(-5/24)</f>
        <v>41372.595567129625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(E2654/D2654)</f>
        <v>0.11799999999999999</v>
      </c>
      <c r="P2654">
        <f>(E2654/L2654)</f>
        <v>19.666666666666668</v>
      </c>
      <c r="Q2654" t="s">
        <v>8317</v>
      </c>
      <c r="R2654" t="s">
        <v>8353</v>
      </c>
      <c r="S2654" s="10">
        <f>(J2654/86400)+25569+(-5/24)</f>
        <v>42408.815972222219</v>
      </c>
      <c r="T2654" s="10">
        <f>(I2654/86400)+25569+(-5/24)</f>
        <v>42438.815972222219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(E2655/D2655)</f>
        <v>0.11749999999999999</v>
      </c>
      <c r="P2655">
        <f>(E2655/L2655)</f>
        <v>69.117647058823536</v>
      </c>
      <c r="Q2655" t="s">
        <v>8333</v>
      </c>
      <c r="R2655" t="s">
        <v>8361</v>
      </c>
      <c r="S2655" s="10">
        <f>(J2655/86400)+25569+(-5/24)</f>
        <v>41781.598541666666</v>
      </c>
      <c r="T2655" s="10">
        <f>(I2655/86400)+25569+(-5/24)</f>
        <v>41818.598541666666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(E2656/D2656)</f>
        <v>0.1174</v>
      </c>
      <c r="P2656">
        <f>(E2656/L2656)</f>
        <v>24.458333333333332</v>
      </c>
      <c r="Q2656" t="s">
        <v>8322</v>
      </c>
      <c r="R2656" t="s">
        <v>8343</v>
      </c>
      <c r="S2656" s="10">
        <f>(J2656/86400)+25569+(-5/24)</f>
        <v>42010.759907407402</v>
      </c>
      <c r="T2656" s="10">
        <f>(I2656/86400)+25569+(-5/24)</f>
        <v>42055.759907407402</v>
      </c>
    </row>
    <row r="2657" spans="1:20" ht="57.6" hidden="1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(E2657/D2657)</f>
        <v>0.11708333333333333</v>
      </c>
      <c r="P2657">
        <f>(E2657/L2657)</f>
        <v>61.086956521739133</v>
      </c>
      <c r="Q2657" t="s">
        <v>8319</v>
      </c>
      <c r="R2657" t="s">
        <v>8344</v>
      </c>
      <c r="S2657" s="10">
        <f>(J2657/86400)+25569+(-5/24)</f>
        <v>42800.823078703703</v>
      </c>
      <c r="T2657" s="10">
        <f>(I2657/86400)+25569+(-5/24)</f>
        <v>42834.833333333336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(E2658/D2658)</f>
        <v>0.11700000000000001</v>
      </c>
      <c r="P2658">
        <f>(E2658/L2658)</f>
        <v>39</v>
      </c>
      <c r="Q2658" t="s">
        <v>8328</v>
      </c>
      <c r="R2658" t="s">
        <v>8356</v>
      </c>
      <c r="S2658" s="10">
        <f>(J2658/86400)+25569+(-5/24)</f>
        <v>42639.23359953703</v>
      </c>
      <c r="T2658" s="10">
        <f>(I2658/86400)+25569+(-5/24)</f>
        <v>42653.23359953703</v>
      </c>
    </row>
    <row r="2659" spans="1:20" ht="43.2" hidden="1" x14ac:dyDescent="0.3">
      <c r="A2659">
        <v>1460</v>
      </c>
      <c r="B2659" s="3" t="s">
        <v>1461</v>
      </c>
      <c r="C2659" s="3" t="s">
        <v>5570</v>
      </c>
      <c r="D2659">
        <v>25000000</v>
      </c>
      <c r="E2659">
        <v>0</v>
      </c>
      <c r="F2659" t="s">
        <v>8220</v>
      </c>
      <c r="G2659" t="s">
        <v>8224</v>
      </c>
      <c r="H2659" t="s">
        <v>8246</v>
      </c>
      <c r="I2659">
        <v>1417391100</v>
      </c>
      <c r="J2659">
        <v>1412371898</v>
      </c>
      <c r="K2659" t="b">
        <v>0</v>
      </c>
      <c r="L2659">
        <v>0</v>
      </c>
      <c r="M2659" t="b">
        <v>0</v>
      </c>
      <c r="N2659" t="s">
        <v>8287</v>
      </c>
      <c r="O2659" s="6">
        <f>(E2659/D2659)</f>
        <v>0</v>
      </c>
      <c r="P2659" t="e">
        <f>(E2659/L2659)</f>
        <v>#DIV/0!</v>
      </c>
      <c r="Q2659" t="s">
        <v>8328</v>
      </c>
      <c r="R2659" t="s">
        <v>8363</v>
      </c>
      <c r="S2659" s="10">
        <f>(J2659/86400)+25569+(-5/24)</f>
        <v>41915.688634259255</v>
      </c>
      <c r="T2659" s="10">
        <f>(I2659/86400)+25569+(-5/24)</f>
        <v>41973.781249999993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(E2660/D2660)</f>
        <v>0.11579206701157921</v>
      </c>
      <c r="P2660">
        <f>(E2660/L2660)</f>
        <v>78.333333333333329</v>
      </c>
      <c r="Q2660" t="s">
        <v>8322</v>
      </c>
      <c r="R2660" t="s">
        <v>8335</v>
      </c>
      <c r="S2660" s="10">
        <f>(J2660/86400)+25569+(-5/24)</f>
        <v>42100.515405092585</v>
      </c>
      <c r="T2660" s="10">
        <f>(I2660/86400)+25569+(-5/24)</f>
        <v>42129.574999999997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(E2661/D2661)</f>
        <v>0.11533333333333333</v>
      </c>
      <c r="P2661">
        <f>(E2661/L2661)</f>
        <v>24.714285714285715</v>
      </c>
      <c r="Q2661" t="s">
        <v>8322</v>
      </c>
      <c r="R2661" t="s">
        <v>8323</v>
      </c>
      <c r="S2661" s="10">
        <f>(J2661/86400)+25569+(-5/24)</f>
        <v>42124.415543981479</v>
      </c>
      <c r="T2661" s="10">
        <f>(I2661/86400)+25569+(-5/24)</f>
        <v>42166.749999999993</v>
      </c>
    </row>
    <row r="2662" spans="1:20" ht="57.6" hidden="1" x14ac:dyDescent="0.3">
      <c r="A2662">
        <v>1562</v>
      </c>
      <c r="B2662" s="3" t="s">
        <v>1563</v>
      </c>
      <c r="C2662" s="3" t="s">
        <v>5672</v>
      </c>
      <c r="D2662">
        <v>4000</v>
      </c>
      <c r="E2662">
        <v>0</v>
      </c>
      <c r="F2662" t="s">
        <v>8220</v>
      </c>
      <c r="G2662" t="s">
        <v>8224</v>
      </c>
      <c r="H2662" t="s">
        <v>8246</v>
      </c>
      <c r="I2662">
        <v>1259715000</v>
      </c>
      <c r="J2662">
        <v>1253712916</v>
      </c>
      <c r="K2662" t="b">
        <v>0</v>
      </c>
      <c r="L2662">
        <v>0</v>
      </c>
      <c r="M2662" t="b">
        <v>0</v>
      </c>
      <c r="N2662" t="s">
        <v>8290</v>
      </c>
      <c r="O2662" s="6">
        <f>(E2662/D2662)</f>
        <v>0</v>
      </c>
      <c r="P2662" t="e">
        <f>(E2662/L2662)</f>
        <v>#DIV/0!</v>
      </c>
      <c r="Q2662" t="s">
        <v>8328</v>
      </c>
      <c r="R2662" t="s">
        <v>8360</v>
      </c>
      <c r="S2662" s="10">
        <f>(J2662/86400)+25569+(-5/24)</f>
        <v>40079.357824074068</v>
      </c>
      <c r="T2662" s="10">
        <f>(I2662/86400)+25569+(-5/24)</f>
        <v>40148.826388888883</v>
      </c>
    </row>
    <row r="2663" spans="1:20" hidden="1" x14ac:dyDescent="0.3">
      <c r="A2663">
        <v>1569</v>
      </c>
      <c r="B2663" s="3" t="s">
        <v>1570</v>
      </c>
      <c r="C2663" s="3" t="s">
        <v>5679</v>
      </c>
      <c r="D2663">
        <v>30000</v>
      </c>
      <c r="E2663">
        <v>0</v>
      </c>
      <c r="F2663" t="s">
        <v>8220</v>
      </c>
      <c r="G2663" t="s">
        <v>8224</v>
      </c>
      <c r="H2663" t="s">
        <v>8246</v>
      </c>
      <c r="I2663">
        <v>1369498714</v>
      </c>
      <c r="J2663">
        <v>1366906714</v>
      </c>
      <c r="K2663" t="b">
        <v>0</v>
      </c>
      <c r="L2663">
        <v>0</v>
      </c>
      <c r="M2663" t="b">
        <v>0</v>
      </c>
      <c r="N2663" t="s">
        <v>8290</v>
      </c>
      <c r="O2663" s="6">
        <f>(E2663/D2663)</f>
        <v>0</v>
      </c>
      <c r="P2663" t="e">
        <f>(E2663/L2663)</f>
        <v>#DIV/0!</v>
      </c>
      <c r="Q2663" t="s">
        <v>8328</v>
      </c>
      <c r="R2663" t="s">
        <v>8360</v>
      </c>
      <c r="S2663" s="10">
        <f>(J2663/86400)+25569+(-5/24)</f>
        <v>41389.471226851849</v>
      </c>
      <c r="T2663" s="10">
        <f>(I2663/86400)+25569+(-5/24)</f>
        <v>41419.471226851849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(E2664/D2664)</f>
        <v>0.11458333333333333</v>
      </c>
      <c r="P2664">
        <f>(E2664/L2664)</f>
        <v>39.285714285714285</v>
      </c>
      <c r="Q2664" t="s">
        <v>8328</v>
      </c>
      <c r="R2664" t="s">
        <v>8356</v>
      </c>
      <c r="S2664" s="10">
        <f>(J2664/86400)+25569+(-5/24)</f>
        <v>40855.556759259256</v>
      </c>
      <c r="T2664" s="10">
        <f>(I2664/86400)+25569+(-5/24)</f>
        <v>40895.556759259256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(E2665/D2665)</f>
        <v>0.1145</v>
      </c>
      <c r="P2665">
        <f>(E2665/L2665)</f>
        <v>286.25</v>
      </c>
      <c r="Q2665" t="s">
        <v>8322</v>
      </c>
      <c r="R2665" t="s">
        <v>8343</v>
      </c>
      <c r="S2665" s="10">
        <f>(J2665/86400)+25569+(-5/24)</f>
        <v>42009.28493055555</v>
      </c>
      <c r="T2665" s="10">
        <f>(I2665/86400)+25569+(-5/24)</f>
        <v>42039.28493055555</v>
      </c>
    </row>
    <row r="2666" spans="1:20" ht="43.2" hidden="1" x14ac:dyDescent="0.3">
      <c r="A2666">
        <v>1580</v>
      </c>
      <c r="B2666" s="3" t="s">
        <v>1581</v>
      </c>
      <c r="C2666" s="3" t="s">
        <v>5690</v>
      </c>
      <c r="D2666">
        <v>1750</v>
      </c>
      <c r="E2666">
        <v>0</v>
      </c>
      <c r="F2666" t="s">
        <v>8220</v>
      </c>
      <c r="G2666" t="s">
        <v>8224</v>
      </c>
      <c r="H2666" t="s">
        <v>8246</v>
      </c>
      <c r="I2666">
        <v>1337562726</v>
      </c>
      <c r="J2666">
        <v>1332378726</v>
      </c>
      <c r="K2666" t="b">
        <v>0</v>
      </c>
      <c r="L2666">
        <v>0</v>
      </c>
      <c r="M2666" t="b">
        <v>0</v>
      </c>
      <c r="N2666" t="s">
        <v>8290</v>
      </c>
      <c r="O2666" s="6">
        <f>(E2666/D2666)</f>
        <v>0</v>
      </c>
      <c r="P2666" t="e">
        <f>(E2666/L2666)</f>
        <v>#DIV/0!</v>
      </c>
      <c r="Q2666" t="s">
        <v>8328</v>
      </c>
      <c r="R2666" t="s">
        <v>8360</v>
      </c>
      <c r="S2666" s="10">
        <f>(J2666/86400)+25569+(-5/24)</f>
        <v>40989.841736111106</v>
      </c>
      <c r="T2666" s="10">
        <f>(I2666/86400)+25569+(-5/24)</f>
        <v>41049.841736111106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>(E2667/D2667)</f>
        <v>0.11428571428571428</v>
      </c>
      <c r="P2667">
        <f>(E2667/L2667)</f>
        <v>40</v>
      </c>
      <c r="Q2667" t="s">
        <v>8322</v>
      </c>
      <c r="R2667" t="s">
        <v>8323</v>
      </c>
      <c r="S2667" s="10">
        <f>(J2667/86400)+25569+(-5/24)</f>
        <v>42496.862442129626</v>
      </c>
      <c r="T2667" s="10">
        <f>(I2667/86400)+25569+(-5/24)</f>
        <v>42514.392361111109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>(E2668/D2668)</f>
        <v>0.11428571428571428</v>
      </c>
      <c r="P2668">
        <f>(E2668/L2668)</f>
        <v>80</v>
      </c>
      <c r="Q2668" t="s">
        <v>8322</v>
      </c>
      <c r="R2668" t="s">
        <v>8323</v>
      </c>
      <c r="S2668" s="10">
        <f>(J2668/86400)+25569+(-5/24)</f>
        <v>42750.321979166663</v>
      </c>
      <c r="T2668" s="10">
        <f>(I2668/86400)+25569+(-5/24)</f>
        <v>42794.160416666666</v>
      </c>
    </row>
    <row r="2669" spans="1:20" ht="43.2" hidden="1" x14ac:dyDescent="0.3">
      <c r="A2669">
        <v>2341</v>
      </c>
      <c r="B2669" s="3" t="s">
        <v>2342</v>
      </c>
      <c r="C2669" s="3" t="s">
        <v>6451</v>
      </c>
      <c r="D2669">
        <v>5000</v>
      </c>
      <c r="E2669">
        <v>0</v>
      </c>
      <c r="F2669" t="s">
        <v>8220</v>
      </c>
      <c r="G2669" t="s">
        <v>8224</v>
      </c>
      <c r="H2669" t="s">
        <v>8246</v>
      </c>
      <c r="I2669">
        <v>1436729504</v>
      </c>
      <c r="J2669">
        <v>1434137504</v>
      </c>
      <c r="K2669" t="b">
        <v>0</v>
      </c>
      <c r="L2669">
        <v>0</v>
      </c>
      <c r="M2669" t="b">
        <v>0</v>
      </c>
      <c r="N2669" t="s">
        <v>8272</v>
      </c>
      <c r="O2669" s="6">
        <f>(E2669/D2669)</f>
        <v>0</v>
      </c>
      <c r="P2669" t="e">
        <f>(E2669/L2669)</f>
        <v>#DIV/0!</v>
      </c>
      <c r="Q2669" t="s">
        <v>8315</v>
      </c>
      <c r="R2669" t="s">
        <v>8362</v>
      </c>
      <c r="S2669" s="10">
        <f>(J2669/86400)+25569+(-5/24)</f>
        <v>42167.605370370373</v>
      </c>
      <c r="T2669" s="10">
        <f>(I2669/86400)+25569+(-5/24)</f>
        <v>42197.605370370373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(E2670/D2670)</f>
        <v>0.11344</v>
      </c>
      <c r="P2670">
        <f>(E2670/L2670)</f>
        <v>33.761904761904759</v>
      </c>
      <c r="Q2670" t="s">
        <v>8315</v>
      </c>
      <c r="R2670" t="s">
        <v>8342</v>
      </c>
      <c r="S2670" s="10">
        <f>(J2670/86400)+25569+(-5/24)</f>
        <v>41962.54069444444</v>
      </c>
      <c r="T2670" s="10">
        <f>(I2670/86400)+25569+(-5/24)</f>
        <v>41992.609722222223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(E2671/D2671)</f>
        <v>0.11328275684711328</v>
      </c>
      <c r="P2671">
        <f>(E2671/L2671)</f>
        <v>51.823529411764703</v>
      </c>
      <c r="Q2671" t="s">
        <v>8315</v>
      </c>
      <c r="R2671" t="s">
        <v>8321</v>
      </c>
      <c r="S2671" s="10">
        <f>(J2671/86400)+25569+(-5/24)</f>
        <v>42082.594479166662</v>
      </c>
      <c r="T2671" s="10">
        <f>(I2671/86400)+25569+(-5/24)</f>
        <v>42103.999305555553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(E2672/D2672)</f>
        <v>0.11294666666666667</v>
      </c>
      <c r="P2672">
        <f>(E2672/L2672)</f>
        <v>117.65277777777777</v>
      </c>
      <c r="Q2672" t="s">
        <v>8322</v>
      </c>
      <c r="R2672" t="s">
        <v>8335</v>
      </c>
      <c r="S2672" s="10">
        <f>(J2672/86400)+25569+(-5/24)</f>
        <v>42298.9218287037</v>
      </c>
      <c r="T2672" s="10">
        <f>(I2672/86400)+25569+(-5/24)</f>
        <v>42330.082638888889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(E2673/D2673)</f>
        <v>0.11272727272727273</v>
      </c>
      <c r="P2673">
        <f>(E2673/L2673)</f>
        <v>51.666666666666664</v>
      </c>
      <c r="Q2673" t="s">
        <v>8322</v>
      </c>
      <c r="R2673" t="s">
        <v>8323</v>
      </c>
      <c r="S2673" s="10">
        <f>(J2673/86400)+25569+(-5/24)</f>
        <v>41983.544513888883</v>
      </c>
      <c r="T2673" s="10">
        <f>(I2673/86400)+25569+(-5/24)</f>
        <v>42013.932638888888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(E2674/D2674)</f>
        <v>0.1125</v>
      </c>
      <c r="P2674">
        <f>(E2674/L2674)</f>
        <v>45</v>
      </c>
      <c r="Q2674" t="s">
        <v>8317</v>
      </c>
      <c r="R2674" t="s">
        <v>8353</v>
      </c>
      <c r="S2674" s="10">
        <f>(J2674/86400)+25569+(-5/24)</f>
        <v>40332.678379629629</v>
      </c>
      <c r="T2674" s="10">
        <f>(I2674/86400)+25569+(-5/24)</f>
        <v>40380.583333333328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(E2675/D2675)</f>
        <v>0.11077777777777778</v>
      </c>
      <c r="P2675">
        <f>(E2675/L2675)</f>
        <v>55.388888888888886</v>
      </c>
      <c r="Q2675" t="s">
        <v>8330</v>
      </c>
      <c r="R2675" t="s">
        <v>8331</v>
      </c>
      <c r="S2675" s="10">
        <f>(J2675/86400)+25569+(-5/24)</f>
        <v>42011.342847222222</v>
      </c>
      <c r="T2675" s="10">
        <f>(I2675/86400)+25569+(-5/24)</f>
        <v>42046.342847222222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(E2676/D2676)</f>
        <v>0.1106</v>
      </c>
      <c r="P2676">
        <f>(E2676/L2676)</f>
        <v>69.125</v>
      </c>
      <c r="Q2676" t="s">
        <v>8330</v>
      </c>
      <c r="R2676" t="s">
        <v>8331</v>
      </c>
      <c r="S2676" s="10">
        <f>(J2676/86400)+25569+(-5/24)</f>
        <v>41879.860104166662</v>
      </c>
      <c r="T2676" s="10">
        <f>(I2676/86400)+25569+(-5/24)</f>
        <v>41909.860104166662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>(E2677/D2677)</f>
        <v>0.11</v>
      </c>
      <c r="P2677">
        <f>(E2677/L2677)</f>
        <v>55</v>
      </c>
      <c r="Q2677" t="s">
        <v>8319</v>
      </c>
      <c r="R2677" t="s">
        <v>8344</v>
      </c>
      <c r="S2677" s="10">
        <f>(J2677/86400)+25569+(-5/24)</f>
        <v>42559.605844907404</v>
      </c>
      <c r="T2677" s="10">
        <f>(I2677/86400)+25569+(-5/24)</f>
        <v>42589.605844907404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>(E2678/D2678)</f>
        <v>0.11</v>
      </c>
      <c r="P2678">
        <f>(E2678/L2678)</f>
        <v>45.833333333333336</v>
      </c>
      <c r="Q2678" t="s">
        <v>8322</v>
      </c>
      <c r="R2678" t="s">
        <v>8323</v>
      </c>
      <c r="S2678" s="10">
        <f>(J2678/86400)+25569+(-5/24)</f>
        <v>42233.463414351849</v>
      </c>
      <c r="T2678" s="10">
        <f>(I2678/86400)+25569+(-5/24)</f>
        <v>42278.333333333336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(E2679/D2679)</f>
        <v>0.109</v>
      </c>
      <c r="P2679">
        <f>(E2679/L2679)</f>
        <v>21.8</v>
      </c>
      <c r="Q2679" t="s">
        <v>8319</v>
      </c>
      <c r="R2679" t="s">
        <v>8351</v>
      </c>
      <c r="S2679" s="10">
        <f>(J2679/86400)+25569+(-5/24)</f>
        <v>41288.734594907401</v>
      </c>
      <c r="T2679" s="10">
        <f>(I2679/86400)+25569+(-5/24)</f>
        <v>41318.734594907401</v>
      </c>
    </row>
    <row r="2680" spans="1:20" ht="43.2" hidden="1" x14ac:dyDescent="0.3">
      <c r="A2680">
        <v>2342</v>
      </c>
      <c r="B2680" s="3" t="s">
        <v>2343</v>
      </c>
      <c r="C2680" s="3" t="s">
        <v>6452</v>
      </c>
      <c r="D2680">
        <v>5500</v>
      </c>
      <c r="E2680">
        <v>0</v>
      </c>
      <c r="F2680" t="s">
        <v>8220</v>
      </c>
      <c r="G2680" t="s">
        <v>8224</v>
      </c>
      <c r="H2680" t="s">
        <v>8246</v>
      </c>
      <c r="I2680">
        <v>1412571600</v>
      </c>
      <c r="J2680">
        <v>1410799870</v>
      </c>
      <c r="K2680" t="b">
        <v>0</v>
      </c>
      <c r="L2680">
        <v>0</v>
      </c>
      <c r="M2680" t="b">
        <v>0</v>
      </c>
      <c r="N2680" t="s">
        <v>8272</v>
      </c>
      <c r="O2680" s="6">
        <f>(E2680/D2680)</f>
        <v>0</v>
      </c>
      <c r="P2680" t="e">
        <f>(E2680/L2680)</f>
        <v>#DIV/0!</v>
      </c>
      <c r="Q2680" t="s">
        <v>8315</v>
      </c>
      <c r="R2680" t="s">
        <v>8362</v>
      </c>
      <c r="S2680" s="10">
        <f>(J2680/86400)+25569+(-5/24)</f>
        <v>41897.49386574074</v>
      </c>
      <c r="T2680" s="10">
        <f>(I2680/86400)+25569+(-5/24)</f>
        <v>41918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(E2681/D2681)</f>
        <v>0.10862068965517241</v>
      </c>
      <c r="P2681">
        <f>(E2681/L2681)</f>
        <v>56.25</v>
      </c>
      <c r="Q2681" t="s">
        <v>8319</v>
      </c>
      <c r="R2681" t="s">
        <v>8351</v>
      </c>
      <c r="S2681" s="10">
        <f>(J2681/86400)+25569+(-5/24)</f>
        <v>41180.654085648144</v>
      </c>
      <c r="T2681" s="10">
        <f>(I2681/86400)+25569+(-5/24)</f>
        <v>41230.791666666664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(E2682/D2682)</f>
        <v>0.10857142857142857</v>
      </c>
      <c r="P2682">
        <f>(E2682/L2682)</f>
        <v>42.222222222222221</v>
      </c>
      <c r="Q2682" t="s">
        <v>8330</v>
      </c>
      <c r="R2682" t="s">
        <v>8331</v>
      </c>
      <c r="S2682" s="10">
        <f>(J2682/86400)+25569+(-5/24)</f>
        <v>42029.699525462966</v>
      </c>
      <c r="T2682" s="10">
        <f>(I2682/86400)+25569+(-5/24)</f>
        <v>42064.699525462966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(E2683/D2683)</f>
        <v>0.10833333333333334</v>
      </c>
      <c r="P2683">
        <f>(E2683/L2683)</f>
        <v>108.33333333333333</v>
      </c>
      <c r="Q2683" t="s">
        <v>8322</v>
      </c>
      <c r="R2683" t="s">
        <v>8323</v>
      </c>
      <c r="S2683" s="10">
        <f>(J2683/86400)+25569+(-5/24)</f>
        <v>42672.746805555558</v>
      </c>
      <c r="T2683" s="10">
        <f>(I2683/86400)+25569+(-5/24)</f>
        <v>42704.499999999993</v>
      </c>
    </row>
    <row r="2684" spans="1:20" ht="43.2" hidden="1" x14ac:dyDescent="0.3">
      <c r="A2684">
        <v>2345</v>
      </c>
      <c r="B2684" s="3" t="s">
        <v>2346</v>
      </c>
      <c r="C2684" s="3" t="s">
        <v>6455</v>
      </c>
      <c r="D2684">
        <v>3000</v>
      </c>
      <c r="E2684">
        <v>0</v>
      </c>
      <c r="F2684" t="s">
        <v>8220</v>
      </c>
      <c r="G2684" t="s">
        <v>8224</v>
      </c>
      <c r="H2684" t="s">
        <v>8246</v>
      </c>
      <c r="I2684">
        <v>1427845140</v>
      </c>
      <c r="J2684">
        <v>1424822556</v>
      </c>
      <c r="K2684" t="b">
        <v>0</v>
      </c>
      <c r="L2684">
        <v>0</v>
      </c>
      <c r="M2684" t="b">
        <v>0</v>
      </c>
      <c r="N2684" t="s">
        <v>8272</v>
      </c>
      <c r="O2684" s="6">
        <f>(E2684/D2684)</f>
        <v>0</v>
      </c>
      <c r="P2684" t="e">
        <f>(E2684/L2684)</f>
        <v>#DIV/0!</v>
      </c>
      <c r="Q2684" t="s">
        <v>8315</v>
      </c>
      <c r="R2684" t="s">
        <v>8362</v>
      </c>
      <c r="S2684" s="10">
        <f>(J2684/86400)+25569+(-5/24)</f>
        <v>42059.79347222222</v>
      </c>
      <c r="T2684" s="10">
        <f>(I2684/86400)+25569+(-5/24)</f>
        <v>42094.777083333327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(E2685/D2685)</f>
        <v>0.108</v>
      </c>
      <c r="P2685">
        <f>(E2685/L2685)</f>
        <v>72</v>
      </c>
      <c r="Q2685" t="s">
        <v>8322</v>
      </c>
      <c r="R2685" t="s">
        <v>8323</v>
      </c>
      <c r="S2685" s="10">
        <f>(J2685/86400)+25569+(-5/24)</f>
        <v>41990.40421296296</v>
      </c>
      <c r="T2685" s="10">
        <f>(I2685/86400)+25569+(-5/24)</f>
        <v>42020.226388888885</v>
      </c>
    </row>
    <row r="2686" spans="1:20" ht="43.2" hidden="1" x14ac:dyDescent="0.3">
      <c r="A2686">
        <v>2349</v>
      </c>
      <c r="B2686" s="3" t="s">
        <v>2350</v>
      </c>
      <c r="C2686" s="3" t="s">
        <v>6459</v>
      </c>
      <c r="D2686">
        <v>474900</v>
      </c>
      <c r="E2686">
        <v>0</v>
      </c>
      <c r="F2686" t="s">
        <v>8220</v>
      </c>
      <c r="G2686" t="s">
        <v>8235</v>
      </c>
      <c r="H2686" t="s">
        <v>8255</v>
      </c>
      <c r="I2686">
        <v>1439318228</v>
      </c>
      <c r="J2686">
        <v>1436812628</v>
      </c>
      <c r="K2686" t="b">
        <v>0</v>
      </c>
      <c r="L2686">
        <v>0</v>
      </c>
      <c r="M2686" t="b">
        <v>0</v>
      </c>
      <c r="N2686" t="s">
        <v>8272</v>
      </c>
      <c r="O2686" s="6">
        <f>(E2686/D2686)</f>
        <v>0</v>
      </c>
      <c r="P2686" t="e">
        <f>(E2686/L2686)</f>
        <v>#DIV/0!</v>
      </c>
      <c r="Q2686" t="s">
        <v>8315</v>
      </c>
      <c r="R2686" t="s">
        <v>8362</v>
      </c>
      <c r="S2686" s="10">
        <f>(J2686/86400)+25569+(-5/24)</f>
        <v>42198.567453703705</v>
      </c>
      <c r="T2686" s="10">
        <f>(I2686/86400)+25569+(-5/24)</f>
        <v>42227.567453703705</v>
      </c>
    </row>
    <row r="2687" spans="1:20" ht="43.2" hidden="1" x14ac:dyDescent="0.3">
      <c r="A2687">
        <v>2350</v>
      </c>
      <c r="B2687" s="3" t="s">
        <v>2351</v>
      </c>
      <c r="C2687" s="3" t="s">
        <v>6460</v>
      </c>
      <c r="D2687">
        <v>50000</v>
      </c>
      <c r="E2687">
        <v>0</v>
      </c>
      <c r="F2687" t="s">
        <v>8220</v>
      </c>
      <c r="G2687" t="s">
        <v>8241</v>
      </c>
      <c r="H2687" t="s">
        <v>8249</v>
      </c>
      <c r="I2687">
        <v>1483474370</v>
      </c>
      <c r="J2687">
        <v>1480882370</v>
      </c>
      <c r="K2687" t="b">
        <v>0</v>
      </c>
      <c r="L2687">
        <v>0</v>
      </c>
      <c r="M2687" t="b">
        <v>0</v>
      </c>
      <c r="N2687" t="s">
        <v>8272</v>
      </c>
      <c r="O2687" s="6">
        <f>(E2687/D2687)</f>
        <v>0</v>
      </c>
      <c r="P2687" t="e">
        <f>(E2687/L2687)</f>
        <v>#DIV/0!</v>
      </c>
      <c r="Q2687" t="s">
        <v>8315</v>
      </c>
      <c r="R2687" t="s">
        <v>8362</v>
      </c>
      <c r="S2687" s="10">
        <f>(J2687/86400)+25569+(-5/24)</f>
        <v>42708.633912037032</v>
      </c>
      <c r="T2687" s="10">
        <f>(I2687/86400)+25569+(-5/24)</f>
        <v>42738.633912037032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(E2688/D2688)</f>
        <v>0.107325</v>
      </c>
      <c r="P2688">
        <f>(E2688/L2688)</f>
        <v>72.762711864406782</v>
      </c>
      <c r="Q2688" t="s">
        <v>8333</v>
      </c>
      <c r="R2688" t="s">
        <v>8361</v>
      </c>
      <c r="S2688" s="10">
        <f>(J2688/86400)+25569+(-5/24)</f>
        <v>42112.89671296296</v>
      </c>
      <c r="T2688" s="10">
        <f>(I2688/86400)+25569+(-5/24)</f>
        <v>42157.89671296296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(E2689/D2689)</f>
        <v>0.107</v>
      </c>
      <c r="P2689">
        <f>(E2689/L2689)</f>
        <v>26.75</v>
      </c>
      <c r="Q2689" t="s">
        <v>8322</v>
      </c>
      <c r="R2689" t="s">
        <v>8323</v>
      </c>
      <c r="S2689" s="10">
        <f>(J2689/86400)+25569+(-5/24)</f>
        <v>41975.434641203705</v>
      </c>
      <c r="T2689" s="10">
        <f>(I2689/86400)+25569+(-5/24)</f>
        <v>42035.434641203705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(E2690/D2690)</f>
        <v>0.10625</v>
      </c>
      <c r="P2690">
        <f>(E2690/L2690)</f>
        <v>42.5</v>
      </c>
      <c r="Q2690" t="s">
        <v>8322</v>
      </c>
      <c r="R2690" t="s">
        <v>8323</v>
      </c>
      <c r="S2690" s="10">
        <f>(J2690/86400)+25569+(-5/24)</f>
        <v>41792.983541666668</v>
      </c>
      <c r="T2690" s="10">
        <f>(I2690/86400)+25569+(-5/24)</f>
        <v>41806.983541666668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(E2691/D2691)</f>
        <v>0.106</v>
      </c>
      <c r="P2691">
        <f>(E2691/L2691)</f>
        <v>48.18181818181818</v>
      </c>
      <c r="Q2691" t="s">
        <v>8333</v>
      </c>
      <c r="R2691" t="s">
        <v>8361</v>
      </c>
      <c r="S2691" s="10">
        <f>(J2691/86400)+25569+(-5/24)</f>
        <v>42294.420115740737</v>
      </c>
      <c r="T2691" s="10">
        <f>(I2691/86400)+25569+(-5/24)</f>
        <v>42324.461782407401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(E2692/D2692)</f>
        <v>0.10539999999999999</v>
      </c>
      <c r="P2692">
        <f>(E2692/L2692)</f>
        <v>47.909090909090907</v>
      </c>
      <c r="Q2692" t="s">
        <v>8322</v>
      </c>
      <c r="R2692" t="s">
        <v>8323</v>
      </c>
      <c r="S2692" s="10">
        <f>(J2692/86400)+25569+(-5/24)</f>
        <v>42452.60732638889</v>
      </c>
      <c r="T2692" s="10">
        <f>(I2692/86400)+25569+(-5/24)</f>
        <v>42512.60732638889</v>
      </c>
    </row>
    <row r="2693" spans="1:20" ht="28.8" hidden="1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(E2693/D2693)</f>
        <v>0.10539393939393939</v>
      </c>
      <c r="P2693">
        <f>(E2693/L2693)</f>
        <v>217.375</v>
      </c>
      <c r="Q2693" t="s">
        <v>8322</v>
      </c>
      <c r="R2693" t="s">
        <v>8335</v>
      </c>
      <c r="S2693" s="10">
        <f>(J2693/86400)+25569+(-5/24)</f>
        <v>42773.70784722222</v>
      </c>
      <c r="T2693" s="10">
        <f>(I2693/86400)+25569+(-5/24)</f>
        <v>42818.666180555556</v>
      </c>
    </row>
    <row r="2694" spans="1:20" ht="43.2" hidden="1" x14ac:dyDescent="0.3">
      <c r="A2694">
        <v>2352</v>
      </c>
      <c r="B2694" s="3" t="s">
        <v>2353</v>
      </c>
      <c r="C2694" s="3" t="s">
        <v>6462</v>
      </c>
      <c r="D2694">
        <v>2000</v>
      </c>
      <c r="E2694">
        <v>0</v>
      </c>
      <c r="F2694" t="s">
        <v>8220</v>
      </c>
      <c r="G2694" t="s">
        <v>8224</v>
      </c>
      <c r="H2694" t="s">
        <v>8246</v>
      </c>
      <c r="I2694">
        <v>1433603552</v>
      </c>
      <c r="J2694">
        <v>1428419552</v>
      </c>
      <c r="K2694" t="b">
        <v>0</v>
      </c>
      <c r="L2694">
        <v>0</v>
      </c>
      <c r="M2694" t="b">
        <v>0</v>
      </c>
      <c r="N2694" t="s">
        <v>8272</v>
      </c>
      <c r="O2694" s="6">
        <f>(E2694/D2694)</f>
        <v>0</v>
      </c>
      <c r="P2694" t="e">
        <f>(E2694/L2694)</f>
        <v>#DIV/0!</v>
      </c>
      <c r="Q2694" t="s">
        <v>8315</v>
      </c>
      <c r="R2694" t="s">
        <v>8362</v>
      </c>
      <c r="S2694" s="10">
        <f>(J2694/86400)+25569+(-5/24)</f>
        <v>42101.425370370365</v>
      </c>
      <c r="T2694" s="10">
        <f>(I2694/86400)+25569+(-5/24)</f>
        <v>42161.425370370365</v>
      </c>
    </row>
    <row r="2695" spans="1:20" ht="43.2" hidden="1" x14ac:dyDescent="0.3">
      <c r="A2695">
        <v>2353</v>
      </c>
      <c r="B2695" s="3" t="s">
        <v>2354</v>
      </c>
      <c r="C2695" s="3" t="s">
        <v>6463</v>
      </c>
      <c r="D2695">
        <v>1000</v>
      </c>
      <c r="E2695">
        <v>0</v>
      </c>
      <c r="F2695" t="s">
        <v>8220</v>
      </c>
      <c r="G2695" t="s">
        <v>8224</v>
      </c>
      <c r="H2695" t="s">
        <v>8246</v>
      </c>
      <c r="I2695">
        <v>1429632822</v>
      </c>
      <c r="J2695">
        <v>1428596022</v>
      </c>
      <c r="K2695" t="b">
        <v>0</v>
      </c>
      <c r="L2695">
        <v>0</v>
      </c>
      <c r="M2695" t="b">
        <v>0</v>
      </c>
      <c r="N2695" t="s">
        <v>8272</v>
      </c>
      <c r="O2695" s="6">
        <f>(E2695/D2695)</f>
        <v>0</v>
      </c>
      <c r="P2695" t="e">
        <f>(E2695/L2695)</f>
        <v>#DIV/0!</v>
      </c>
      <c r="Q2695" t="s">
        <v>8315</v>
      </c>
      <c r="R2695" t="s">
        <v>8362</v>
      </c>
      <c r="S2695" s="10">
        <f>(J2695/86400)+25569+(-5/24)</f>
        <v>42103.467847222222</v>
      </c>
      <c r="T2695" s="10">
        <f>(I2695/86400)+25569+(-5/24)</f>
        <v>42115.467847222222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>(E2696/D2696)</f>
        <v>0.105</v>
      </c>
      <c r="P2696">
        <f>(E2696/L2696)</f>
        <v>525</v>
      </c>
      <c r="Q2696" t="s">
        <v>8319</v>
      </c>
      <c r="R2696" t="s">
        <v>8344</v>
      </c>
      <c r="S2696" s="10">
        <f>(J2696/86400)+25569+(-5/24)</f>
        <v>41852.437893518516</v>
      </c>
      <c r="T2696" s="10">
        <f>(I2696/86400)+25569+(-5/24)</f>
        <v>41883.437893518516</v>
      </c>
    </row>
    <row r="2697" spans="1:20" ht="28.8" hidden="1" x14ac:dyDescent="0.3">
      <c r="A2697">
        <v>2356</v>
      </c>
      <c r="B2697" s="3" t="s">
        <v>2357</v>
      </c>
      <c r="C2697" s="3" t="s">
        <v>6466</v>
      </c>
      <c r="D2697">
        <v>10000</v>
      </c>
      <c r="E2697">
        <v>0</v>
      </c>
      <c r="F2697" t="s">
        <v>8220</v>
      </c>
      <c r="G2697" t="s">
        <v>8233</v>
      </c>
      <c r="H2697" t="s">
        <v>8249</v>
      </c>
      <c r="I2697">
        <v>1433530104</v>
      </c>
      <c r="J2697">
        <v>1430938104</v>
      </c>
      <c r="K2697" t="b">
        <v>0</v>
      </c>
      <c r="L2697">
        <v>0</v>
      </c>
      <c r="M2697" t="b">
        <v>0</v>
      </c>
      <c r="N2697" t="s">
        <v>8272</v>
      </c>
      <c r="O2697" s="6">
        <f>(E2697/D2697)</f>
        <v>0</v>
      </c>
      <c r="P2697" t="e">
        <f>(E2697/L2697)</f>
        <v>#DIV/0!</v>
      </c>
      <c r="Q2697" t="s">
        <v>8315</v>
      </c>
      <c r="R2697" t="s">
        <v>8362</v>
      </c>
      <c r="S2697" s="10">
        <f>(J2697/86400)+25569+(-5/24)</f>
        <v>42130.575277777774</v>
      </c>
      <c r="T2697" s="10">
        <f>(I2697/86400)+25569+(-5/24)</f>
        <v>42160.575277777774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>(E2698/D2698)</f>
        <v>0.105</v>
      </c>
      <c r="P2698">
        <f>(E2698/L2698)</f>
        <v>52.5</v>
      </c>
      <c r="Q2698" t="s">
        <v>8328</v>
      </c>
      <c r="R2698" t="s">
        <v>8356</v>
      </c>
      <c r="S2698" s="10">
        <f>(J2698/86400)+25569+(-5/24)</f>
        <v>42524.158171296294</v>
      </c>
      <c r="T2698" s="10">
        <f>(I2698/86400)+25569+(-5/24)</f>
        <v>42567.158171296294</v>
      </c>
    </row>
    <row r="2699" spans="1:20" ht="43.2" hidden="1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>(E2699/D2699)</f>
        <v>0.105</v>
      </c>
      <c r="P2699">
        <f>(E2699/L2699)</f>
        <v>437.5</v>
      </c>
      <c r="Q2699" t="s">
        <v>8322</v>
      </c>
      <c r="R2699" t="s">
        <v>8323</v>
      </c>
      <c r="S2699" s="10">
        <f>(J2699/86400)+25569+(-5/24)</f>
        <v>42796.474143518521</v>
      </c>
      <c r="T2699" s="10">
        <f>(I2699/86400)+25569+(-5/24)</f>
        <v>42841.432476851849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>(E2700/D2700)</f>
        <v>0.1048</v>
      </c>
      <c r="P2700">
        <f>(E2700/L2700)</f>
        <v>32.75</v>
      </c>
      <c r="Q2700" t="s">
        <v>8325</v>
      </c>
      <c r="R2700" t="s">
        <v>8354</v>
      </c>
      <c r="S2700" s="10">
        <f>(J2700/86400)+25569+(-5/24)</f>
        <v>42741.640046296299</v>
      </c>
      <c r="T2700" s="10">
        <f>(I2700/86400)+25569+(-5/24)</f>
        <v>42783.666666666664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>(E2701/D2701)</f>
        <v>0.1048</v>
      </c>
      <c r="P2701">
        <f>(E2701/L2701)</f>
        <v>31.757575757575758</v>
      </c>
      <c r="Q2701" t="s">
        <v>8328</v>
      </c>
      <c r="R2701" t="s">
        <v>8356</v>
      </c>
      <c r="S2701" s="10">
        <f>(J2701/86400)+25569+(-5/24)</f>
        <v>41620.692141203697</v>
      </c>
      <c r="T2701" s="10">
        <f>(I2701/86400)+25569+(-5/24)</f>
        <v>41650.692141203697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(E2702/D2702)</f>
        <v>0.10454545454545454</v>
      </c>
      <c r="P2702">
        <f>(E2702/L2702)</f>
        <v>23</v>
      </c>
      <c r="Q2702" t="s">
        <v>8317</v>
      </c>
      <c r="R2702" t="s">
        <v>8353</v>
      </c>
      <c r="S2702" s="10">
        <f>(J2702/86400)+25569+(-5/24)</f>
        <v>40463.819849537038</v>
      </c>
      <c r="T2702" s="10">
        <f>(I2702/86400)+25569+(-5/24)</f>
        <v>40512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(E2703/D2703)</f>
        <v>0.1041125</v>
      </c>
      <c r="P2703">
        <f>(E2703/L2703)</f>
        <v>63.098484848484851</v>
      </c>
      <c r="Q2703" t="s">
        <v>8328</v>
      </c>
      <c r="R2703" t="s">
        <v>8356</v>
      </c>
      <c r="S2703" s="10">
        <f>(J2703/86400)+25569+(-5/24)</f>
        <v>41686.496874999997</v>
      </c>
      <c r="T2703" s="10">
        <f>(I2703/86400)+25569+(-5/24)</f>
        <v>41716.455208333333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(E2704/D2704)</f>
        <v>0.10314285714285715</v>
      </c>
      <c r="P2704">
        <f>(E2704/L2704)</f>
        <v>32.81818181818182</v>
      </c>
      <c r="Q2704" t="s">
        <v>8317</v>
      </c>
      <c r="R2704" t="s">
        <v>8349</v>
      </c>
      <c r="S2704" s="10">
        <f>(J2704/86400)+25569+(-5/24)</f>
        <v>42371.14739583333</v>
      </c>
      <c r="T2704" s="10">
        <f>(I2704/86400)+25569+(-5/24)</f>
        <v>42399.970138888886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(E2705/D2705)</f>
        <v>0.10214285714285715</v>
      </c>
      <c r="P2705">
        <f>(E2705/L2705)</f>
        <v>44.6875</v>
      </c>
      <c r="Q2705" t="s">
        <v>8315</v>
      </c>
      <c r="R2705" t="s">
        <v>8321</v>
      </c>
      <c r="S2705" s="10">
        <f>(J2705/86400)+25569+(-5/24)</f>
        <v>41940.450312499997</v>
      </c>
      <c r="T2705" s="10">
        <f>(I2705/86400)+25569+(-5/24)</f>
        <v>41973.791666666664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(E2706/D2706)</f>
        <v>0.10181818181818182</v>
      </c>
      <c r="P2706">
        <f>(E2706/L2706)</f>
        <v>62.222222222222221</v>
      </c>
      <c r="Q2706" t="s">
        <v>8319</v>
      </c>
      <c r="R2706" t="s">
        <v>8344</v>
      </c>
      <c r="S2706" s="10">
        <f>(J2706/86400)+25569+(-5/24)</f>
        <v>41845.759826388887</v>
      </c>
      <c r="T2706" s="10">
        <f>(I2706/86400)+25569+(-5/24)</f>
        <v>41875.759826388887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(E2707/D2707)</f>
        <v>0.1008</v>
      </c>
      <c r="P2707">
        <f>(E2707/L2707)</f>
        <v>42</v>
      </c>
      <c r="Q2707" t="s">
        <v>8333</v>
      </c>
      <c r="R2707" t="s">
        <v>8361</v>
      </c>
      <c r="S2707" s="10">
        <f>(J2707/86400)+25569+(-5/24)</f>
        <v>42317.74623842592</v>
      </c>
      <c r="T2707" s="10">
        <f>(I2707/86400)+25569+(-5/24)</f>
        <v>42377.74623842592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(E2708/D2708)</f>
        <v>0.10050000000000001</v>
      </c>
      <c r="P2708">
        <f>(E2708/L2708)</f>
        <v>100.5</v>
      </c>
      <c r="Q2708" t="s">
        <v>8322</v>
      </c>
      <c r="R2708" t="s">
        <v>8323</v>
      </c>
      <c r="S2708" s="10">
        <f>(J2708/86400)+25569+(-5/24)</f>
        <v>42020.379016203697</v>
      </c>
      <c r="T2708" s="10">
        <f>(I2708/86400)+25569+(-5/24)</f>
        <v>42050.379016203697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(E2709/D2709)</f>
        <v>0.1002</v>
      </c>
      <c r="P2709">
        <f>(E2709/L2709)</f>
        <v>178.92857142857142</v>
      </c>
      <c r="Q2709" t="s">
        <v>8315</v>
      </c>
      <c r="R2709" t="s">
        <v>8321</v>
      </c>
      <c r="S2709" s="10">
        <f>(J2709/86400)+25569+(-5/24)</f>
        <v>42632.165081018517</v>
      </c>
      <c r="T2709" s="10">
        <f>(I2709/86400)+25569+(-5/24)</f>
        <v>42672.165081018517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>(E2710/D2710)</f>
        <v>0.1</v>
      </c>
      <c r="P2710">
        <f>(E2710/L2710)</f>
        <v>40</v>
      </c>
      <c r="Q2710" t="s">
        <v>8319</v>
      </c>
      <c r="R2710" t="s">
        <v>8336</v>
      </c>
      <c r="S2710" s="10">
        <f>(J2710/86400)+25569+(-5/24)</f>
        <v>42065.689386574071</v>
      </c>
      <c r="T2710" s="10">
        <f>(I2710/86400)+25569+(-5/24)</f>
        <v>42095.647719907407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>(E2711/D2711)</f>
        <v>0.1</v>
      </c>
      <c r="P2711">
        <f>(E2711/L2711)</f>
        <v>10</v>
      </c>
      <c r="Q2711" t="s">
        <v>8317</v>
      </c>
      <c r="R2711" t="s">
        <v>8353</v>
      </c>
      <c r="S2711" s="10">
        <f>(J2711/86400)+25569+(-5/24)</f>
        <v>40198.216516203705</v>
      </c>
      <c r="T2711" s="10">
        <f>(I2711/86400)+25569+(-5/24)</f>
        <v>40252.082638888889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(E2712/D2712)</f>
        <v>0.1</v>
      </c>
      <c r="P2712">
        <f>(E2712/L2712)</f>
        <v>100</v>
      </c>
      <c r="Q2712" t="s">
        <v>8322</v>
      </c>
      <c r="R2712" t="s">
        <v>8323</v>
      </c>
      <c r="S2712" s="10">
        <f>(J2712/86400)+25569+(-5/24)</f>
        <v>42203.46943287037</v>
      </c>
      <c r="T2712" s="10">
        <f>(I2712/86400)+25569+(-5/24)</f>
        <v>42233.46943287037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>(E2713/D2713)</f>
        <v>0.1</v>
      </c>
      <c r="P2713">
        <f>(E2713/L2713)</f>
        <v>10</v>
      </c>
      <c r="Q2713" t="s">
        <v>8322</v>
      </c>
      <c r="R2713" t="s">
        <v>8323</v>
      </c>
      <c r="S2713" s="10">
        <f>(J2713/86400)+25569+(-5/24)</f>
        <v>41831.489606481475</v>
      </c>
      <c r="T2713" s="10">
        <f>(I2713/86400)+25569+(-5/24)</f>
        <v>41861.489606481475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>(E2714/D2714)</f>
        <v>0.1</v>
      </c>
      <c r="P2714">
        <f>(E2714/L2714)</f>
        <v>142.85714285714286</v>
      </c>
      <c r="Q2714" t="s">
        <v>8322</v>
      </c>
      <c r="R2714" t="s">
        <v>8323</v>
      </c>
      <c r="S2714" s="10">
        <f>(J2714/86400)+25569+(-5/24)</f>
        <v>42308.002881944441</v>
      </c>
      <c r="T2714" s="10">
        <f>(I2714/86400)+25569+(-5/24)</f>
        <v>42338.044548611106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(E2715/D2715)</f>
        <v>0.1</v>
      </c>
      <c r="P2715">
        <f>(E2715/L2715)</f>
        <v>5</v>
      </c>
      <c r="Q2715" t="s">
        <v>8322</v>
      </c>
      <c r="R2715" t="s">
        <v>8323</v>
      </c>
      <c r="S2715" s="10">
        <f>(J2715/86400)+25569+(-5/24)</f>
        <v>41820.662488425922</v>
      </c>
      <c r="T2715" s="10">
        <f>(I2715/86400)+25569+(-5/24)</f>
        <v>41850.662488425922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>(E2716/D2716)</f>
        <v>0.1</v>
      </c>
      <c r="P2716">
        <f>(E2716/L2716)</f>
        <v>16.666666666666668</v>
      </c>
      <c r="Q2716" t="s">
        <v>8322</v>
      </c>
      <c r="R2716" t="s">
        <v>8323</v>
      </c>
      <c r="S2716" s="10">
        <f>(J2716/86400)+25569+(-5/24)</f>
        <v>42188.624606481484</v>
      </c>
      <c r="T2716" s="10">
        <f>(I2716/86400)+25569+(-5/24)</f>
        <v>42242.563888888886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(E2717/D2717)</f>
        <v>9.987804878048781E-2</v>
      </c>
      <c r="P2717">
        <f>(E2717/L2717)</f>
        <v>744.5454545454545</v>
      </c>
      <c r="Q2717" t="s">
        <v>8328</v>
      </c>
      <c r="R2717" t="s">
        <v>8363</v>
      </c>
      <c r="S2717" s="10">
        <f>(J2717/86400)+25569+(-5/24)</f>
        <v>42142.558773148143</v>
      </c>
      <c r="T2717" s="10">
        <f>(I2717/86400)+25569+(-5/24)</f>
        <v>42163.416666666664</v>
      </c>
    </row>
    <row r="2718" spans="1:20" ht="43.2" hidden="1" x14ac:dyDescent="0.3">
      <c r="A2718">
        <v>2357</v>
      </c>
      <c r="B2718" s="3" t="s">
        <v>2358</v>
      </c>
      <c r="C2718" s="3" t="s">
        <v>6467</v>
      </c>
      <c r="D2718">
        <v>27000</v>
      </c>
      <c r="E2718">
        <v>0</v>
      </c>
      <c r="F2718" t="s">
        <v>8220</v>
      </c>
      <c r="G2718" t="s">
        <v>8225</v>
      </c>
      <c r="H2718" t="s">
        <v>8247</v>
      </c>
      <c r="I2718">
        <v>1445093578</v>
      </c>
      <c r="J2718">
        <v>1442501578</v>
      </c>
      <c r="K2718" t="b">
        <v>0</v>
      </c>
      <c r="L2718">
        <v>0</v>
      </c>
      <c r="M2718" t="b">
        <v>0</v>
      </c>
      <c r="N2718" t="s">
        <v>8272</v>
      </c>
      <c r="O2718" s="6">
        <f>(E2718/D2718)</f>
        <v>0</v>
      </c>
      <c r="P2718" t="e">
        <f>(E2718/L2718)</f>
        <v>#DIV/0!</v>
      </c>
      <c r="Q2718" t="s">
        <v>8315</v>
      </c>
      <c r="R2718" t="s">
        <v>8362</v>
      </c>
      <c r="S2718" s="10">
        <f>(J2718/86400)+25569+(-5/24)</f>
        <v>42264.411782407406</v>
      </c>
      <c r="T2718" s="10">
        <f>(I2718/86400)+25569+(-5/24)</f>
        <v>42294.411782407406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(E2719/D2719)</f>
        <v>9.8166666666666666E-2</v>
      </c>
      <c r="P2719">
        <f>(E2719/L2719)</f>
        <v>53.545454545454547</v>
      </c>
      <c r="Q2719" t="s">
        <v>8333</v>
      </c>
      <c r="R2719" t="s">
        <v>8364</v>
      </c>
      <c r="S2719" s="10">
        <f>(J2719/86400)+25569+(-5/24)</f>
        <v>42052.594097222223</v>
      </c>
      <c r="T2719" s="10">
        <f>(I2719/86400)+25569+(-5/24)</f>
        <v>42082.552430555552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(E2720/D2720)</f>
        <v>9.7600000000000006E-2</v>
      </c>
      <c r="P2720">
        <f>(E2720/L2720)</f>
        <v>37.53846153846154</v>
      </c>
      <c r="Q2720" t="s">
        <v>8322</v>
      </c>
      <c r="R2720" t="s">
        <v>8323</v>
      </c>
      <c r="S2720" s="10">
        <f>(J2720/86400)+25569+(-5/24)</f>
        <v>42467.340208333328</v>
      </c>
      <c r="T2720" s="10">
        <f>(I2720/86400)+25569+(-5/24)</f>
        <v>42496.336111111108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(E2721/D2721)</f>
        <v>9.74E-2</v>
      </c>
      <c r="P2721">
        <f>(E2721/L2721)</f>
        <v>54.111111111111114</v>
      </c>
      <c r="Q2721" t="s">
        <v>8319</v>
      </c>
      <c r="R2721" t="s">
        <v>8344</v>
      </c>
      <c r="S2721" s="10">
        <f>(J2721/86400)+25569+(-5/24)</f>
        <v>42427.512673611105</v>
      </c>
      <c r="T2721" s="10">
        <f>(I2721/86400)+25569+(-5/24)</f>
        <v>42457.471006944441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(E2722/D2722)</f>
        <v>9.633333333333334E-2</v>
      </c>
      <c r="P2722">
        <f>(E2722/L2722)</f>
        <v>24.083333333333332</v>
      </c>
      <c r="Q2722" t="s">
        <v>8315</v>
      </c>
      <c r="R2722" t="s">
        <v>8321</v>
      </c>
      <c r="S2722" s="10">
        <f>(J2722/86400)+25569+(-5/24)</f>
        <v>42673.459548611114</v>
      </c>
      <c r="T2722" s="10">
        <f>(I2722/86400)+25569+(-5/24)</f>
        <v>42703.501215277771</v>
      </c>
    </row>
    <row r="2723" spans="1:20" ht="43.2" hidden="1" x14ac:dyDescent="0.3">
      <c r="A2723">
        <v>2358</v>
      </c>
      <c r="B2723" s="3" t="s">
        <v>2359</v>
      </c>
      <c r="C2723" s="3" t="s">
        <v>6468</v>
      </c>
      <c r="D2723">
        <v>1500</v>
      </c>
      <c r="E2723">
        <v>0</v>
      </c>
      <c r="F2723" t="s">
        <v>8220</v>
      </c>
      <c r="G2723" t="s">
        <v>8225</v>
      </c>
      <c r="H2723" t="s">
        <v>8247</v>
      </c>
      <c r="I2723">
        <v>1422664740</v>
      </c>
      <c r="J2723">
        <v>1417818036</v>
      </c>
      <c r="K2723" t="b">
        <v>0</v>
      </c>
      <c r="L2723">
        <v>0</v>
      </c>
      <c r="M2723" t="b">
        <v>0</v>
      </c>
      <c r="N2723" t="s">
        <v>8272</v>
      </c>
      <c r="O2723" s="6">
        <f>(E2723/D2723)</f>
        <v>0</v>
      </c>
      <c r="P2723" t="e">
        <f>(E2723/L2723)</f>
        <v>#DIV/0!</v>
      </c>
      <c r="Q2723" t="s">
        <v>8315</v>
      </c>
      <c r="R2723" t="s">
        <v>8362</v>
      </c>
      <c r="S2723" s="10">
        <f>(J2723/86400)+25569+(-5/24)</f>
        <v>41978.722638888888</v>
      </c>
      <c r="T2723" s="10">
        <f>(I2723/86400)+25569+(-5/24)</f>
        <v>42034.818749999999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(E2724/D2724)</f>
        <v>9.5600000000000004E-2</v>
      </c>
      <c r="P2724">
        <f>(E2724/L2724)</f>
        <v>21.727272727272727</v>
      </c>
      <c r="Q2724" t="s">
        <v>8317</v>
      </c>
      <c r="R2724" t="s">
        <v>8353</v>
      </c>
      <c r="S2724" s="10">
        <f>(J2724/86400)+25569+(-5/24)</f>
        <v>41156.755011574074</v>
      </c>
      <c r="T2724" s="10">
        <f>(I2724/86400)+25569+(-5/24)</f>
        <v>41186.755011574074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(E2725/D2725)</f>
        <v>9.5500000000000002E-2</v>
      </c>
      <c r="P2725">
        <f>(E2725/L2725)</f>
        <v>73.461538461538467</v>
      </c>
      <c r="Q2725" t="s">
        <v>8325</v>
      </c>
      <c r="R2725" t="s">
        <v>8352</v>
      </c>
      <c r="S2725" s="10">
        <f>(J2725/86400)+25569+(-5/24)</f>
        <v>40043.687129629623</v>
      </c>
      <c r="T2725" s="10">
        <f>(I2725/86400)+25569+(-5/24)</f>
        <v>40098.665972222218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(E2726/D2726)</f>
        <v>9.5000000000000001E-2</v>
      </c>
      <c r="P2726">
        <f>(E2726/L2726)</f>
        <v>71.25</v>
      </c>
      <c r="Q2726" t="s">
        <v>8325</v>
      </c>
      <c r="R2726" t="s">
        <v>8352</v>
      </c>
      <c r="S2726" s="10">
        <f>(J2726/86400)+25569+(-5/24)</f>
        <v>42238.51829861111</v>
      </c>
      <c r="T2726" s="10">
        <f>(I2726/86400)+25569+(-5/24)</f>
        <v>42298.51829861111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(E2727/D2727)</f>
        <v>9.4412800000000005E-2</v>
      </c>
      <c r="P2727">
        <f>(E2727/L2727)</f>
        <v>73.760000000000005</v>
      </c>
      <c r="Q2727" t="s">
        <v>8319</v>
      </c>
      <c r="R2727" t="s">
        <v>8336</v>
      </c>
      <c r="S2727" s="10">
        <f>(J2727/86400)+25569+(-5/24)</f>
        <v>41887.575729166667</v>
      </c>
      <c r="T2727" s="10">
        <f>(I2727/86400)+25569+(-5/24)</f>
        <v>41917.575729166667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(E2728/D2728)</f>
        <v>9.4166666666666662E-2</v>
      </c>
      <c r="P2728">
        <f>(E2728/L2728)</f>
        <v>80.714285714285708</v>
      </c>
      <c r="Q2728" t="s">
        <v>8322</v>
      </c>
      <c r="R2728" t="s">
        <v>8323</v>
      </c>
      <c r="S2728" s="10">
        <f>(J2728/86400)+25569+(-5/24)</f>
        <v>42199.440578703703</v>
      </c>
      <c r="T2728" s="10">
        <f>(I2728/86400)+25569+(-5/24)</f>
        <v>42216.833333333336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(E2729/D2729)</f>
        <v>9.3799999999999994E-2</v>
      </c>
      <c r="P2729">
        <f>(E2729/L2729)</f>
        <v>170.54545454545453</v>
      </c>
      <c r="Q2729" t="s">
        <v>8325</v>
      </c>
      <c r="R2729" t="s">
        <v>8352</v>
      </c>
      <c r="S2729" s="10">
        <f>(J2729/86400)+25569+(-5/24)</f>
        <v>42296.052754629629</v>
      </c>
      <c r="T2729" s="10">
        <f>(I2729/86400)+25569+(-5/24)</f>
        <v>42326.094421296293</v>
      </c>
    </row>
    <row r="2730" spans="1:20" ht="43.2" hidden="1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(E2730/D2730)</f>
        <v>9.3333333333333338E-2</v>
      </c>
      <c r="P2730">
        <f>(E2730/L2730)</f>
        <v>35</v>
      </c>
      <c r="Q2730" t="s">
        <v>8319</v>
      </c>
      <c r="R2730" t="s">
        <v>8344</v>
      </c>
      <c r="S2730" s="10">
        <f>(J2730/86400)+25569+(-5/24)</f>
        <v>42803.711944444447</v>
      </c>
      <c r="T2730" s="10">
        <f>(I2730/86400)+25569+(-5/24)</f>
        <v>42834.624999999993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(E2731/D2731)</f>
        <v>9.3100000000000002E-2</v>
      </c>
      <c r="P2731">
        <f>(E2731/L2731)</f>
        <v>60.064516129032256</v>
      </c>
      <c r="Q2731" t="s">
        <v>8322</v>
      </c>
      <c r="R2731" t="s">
        <v>8323</v>
      </c>
      <c r="S2731" s="10">
        <f>(J2731/86400)+25569+(-5/24)</f>
        <v>42204.962685185186</v>
      </c>
      <c r="T2731" s="10">
        <f>(I2731/86400)+25569+(-5/24)</f>
        <v>42234.962685185186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(E2732/D2732)</f>
        <v>9.2999999999999999E-2</v>
      </c>
      <c r="P2732">
        <f>(E2732/L2732)</f>
        <v>31</v>
      </c>
      <c r="Q2732" t="s">
        <v>8330</v>
      </c>
      <c r="R2732" t="s">
        <v>8348</v>
      </c>
      <c r="S2732" s="10">
        <f>(J2732/86400)+25569+(-5/24)</f>
        <v>42246.581631944442</v>
      </c>
      <c r="T2732" s="10">
        <f>(I2732/86400)+25569+(-5/24)</f>
        <v>42303.680555555555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(E2733/D2733)</f>
        <v>9.1050000000000006E-2</v>
      </c>
      <c r="P2733">
        <f>(E2733/L2733)</f>
        <v>18.581632653061224</v>
      </c>
      <c r="Q2733" t="s">
        <v>8317</v>
      </c>
      <c r="R2733" t="s">
        <v>8353</v>
      </c>
      <c r="S2733" s="10">
        <f>(J2733/86400)+25569+(-5/24)</f>
        <v>41739.929780092592</v>
      </c>
      <c r="T2733" s="10">
        <f>(I2733/86400)+25569+(-5/24)</f>
        <v>41769.929780092592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(E2734/D2734)</f>
        <v>9.0909090909090912E-2</v>
      </c>
      <c r="P2734">
        <f>(E2734/L2734)</f>
        <v>29.411764705882351</v>
      </c>
      <c r="Q2734" t="s">
        <v>8322</v>
      </c>
      <c r="R2734" t="s">
        <v>8323</v>
      </c>
      <c r="S2734" s="10">
        <f>(J2734/86400)+25569+(-5/24)</f>
        <v>41869.505833333329</v>
      </c>
      <c r="T2734" s="10">
        <f>(I2734/86400)+25569+(-5/24)</f>
        <v>41876.666666666664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(E2735/D2735)</f>
        <v>9.0833333333333335E-2</v>
      </c>
      <c r="P2735">
        <f>(E2735/L2735)</f>
        <v>389.28571428571428</v>
      </c>
      <c r="Q2735" t="s">
        <v>8315</v>
      </c>
      <c r="R2735" t="s">
        <v>8362</v>
      </c>
      <c r="S2735" s="10">
        <f>(J2735/86400)+25569+(-5/24)</f>
        <v>42080.548993055556</v>
      </c>
      <c r="T2735" s="10">
        <f>(I2735/86400)+25569+(-5/24)</f>
        <v>42110.548993055556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(E2736/D2736)</f>
        <v>9.0090090090090086E-2</v>
      </c>
      <c r="P2736">
        <f>(E2736/L2736)</f>
        <v>30</v>
      </c>
      <c r="Q2736" t="s">
        <v>8315</v>
      </c>
      <c r="R2736" t="s">
        <v>8355</v>
      </c>
      <c r="S2736" s="10">
        <f>(J2736/86400)+25569+(-5/24)</f>
        <v>41928.966122685182</v>
      </c>
      <c r="T2736" s="10">
        <f>(I2736/86400)+25569+(-5/24)</f>
        <v>41943.957638888889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(E2737/D2737)</f>
        <v>8.9744444444444446E-2</v>
      </c>
      <c r="P2737">
        <f>(E2737/L2737)</f>
        <v>65.666666666666671</v>
      </c>
      <c r="Q2737" t="s">
        <v>8317</v>
      </c>
      <c r="R2737" t="s">
        <v>8353</v>
      </c>
      <c r="S2737" s="10">
        <f>(J2737/86400)+25569+(-5/24)</f>
        <v>41417.019710648143</v>
      </c>
      <c r="T2737" s="10">
        <f>(I2737/86400)+25569+(-5/24)</f>
        <v>41462.019710648143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(E2738/D2738)</f>
        <v>8.9066666666666669E-2</v>
      </c>
      <c r="P2738">
        <f>(E2738/L2738)</f>
        <v>41.75</v>
      </c>
      <c r="Q2738" t="s">
        <v>8315</v>
      </c>
      <c r="R2738" t="s">
        <v>8321</v>
      </c>
      <c r="S2738" s="10">
        <f>(J2738/86400)+25569+(-5/24)</f>
        <v>42382.634953703702</v>
      </c>
      <c r="T2738" s="10">
        <f>(I2738/86400)+25569+(-5/24)</f>
        <v>42418.634953703702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>(E2739/D2739)</f>
        <v>8.8999999999999996E-2</v>
      </c>
      <c r="P2739">
        <f>(E2739/L2739)</f>
        <v>40.454545454545453</v>
      </c>
      <c r="Q2739" t="s">
        <v>8328</v>
      </c>
      <c r="R2739" t="s">
        <v>8350</v>
      </c>
      <c r="S2739" s="10">
        <f>(J2739/86400)+25569+(-5/24)</f>
        <v>42067.514039351845</v>
      </c>
      <c r="T2739" s="10">
        <f>(I2739/86400)+25569+(-5/24)</f>
        <v>42097.443055555552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>(E2740/D2740)</f>
        <v>8.8999999999999996E-2</v>
      </c>
      <c r="P2740">
        <f>(E2740/L2740)</f>
        <v>222.5</v>
      </c>
      <c r="Q2740" t="s">
        <v>8322</v>
      </c>
      <c r="R2740" t="s">
        <v>8323</v>
      </c>
      <c r="S2740" s="10">
        <f>(J2740/86400)+25569+(-5/24)</f>
        <v>42695.502245370364</v>
      </c>
      <c r="T2740" s="10">
        <f>(I2740/86400)+25569+(-5/24)</f>
        <v>42725.502245370364</v>
      </c>
    </row>
    <row r="2741" spans="1:20" ht="43.2" hidden="1" x14ac:dyDescent="0.3">
      <c r="A2741">
        <v>2361</v>
      </c>
      <c r="B2741" s="3" t="s">
        <v>2362</v>
      </c>
      <c r="C2741" s="3" t="s">
        <v>6471</v>
      </c>
      <c r="D2741">
        <v>200</v>
      </c>
      <c r="E2741">
        <v>0</v>
      </c>
      <c r="F2741" t="s">
        <v>8220</v>
      </c>
      <c r="G2741" t="s">
        <v>8229</v>
      </c>
      <c r="H2741" t="s">
        <v>8251</v>
      </c>
      <c r="I2741">
        <v>1462053600</v>
      </c>
      <c r="J2741">
        <v>1459975008</v>
      </c>
      <c r="K2741" t="b">
        <v>0</v>
      </c>
      <c r="L2741">
        <v>0</v>
      </c>
      <c r="M2741" t="b">
        <v>0</v>
      </c>
      <c r="N2741" t="s">
        <v>8272</v>
      </c>
      <c r="O2741" s="6">
        <f>(E2741/D2741)</f>
        <v>0</v>
      </c>
      <c r="P2741" t="e">
        <f>(E2741/L2741)</f>
        <v>#DIV/0!</v>
      </c>
      <c r="Q2741" t="s">
        <v>8315</v>
      </c>
      <c r="R2741" t="s">
        <v>8362</v>
      </c>
      <c r="S2741" s="10">
        <f>(J2741/86400)+25569+(-5/24)</f>
        <v>42466.650555555556</v>
      </c>
      <c r="T2741" s="10">
        <f>(I2741/86400)+25569+(-5/24)</f>
        <v>42490.708333333336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(E2742/D2742)</f>
        <v>8.8333333333333333E-2</v>
      </c>
      <c r="P2742">
        <f>(E2742/L2742)</f>
        <v>44.166666666666664</v>
      </c>
      <c r="Q2742" t="s">
        <v>8333</v>
      </c>
      <c r="R2742" t="s">
        <v>8361</v>
      </c>
      <c r="S2742" s="10">
        <f>(J2742/86400)+25569+(-5/24)</f>
        <v>41723.745057870365</v>
      </c>
      <c r="T2742" s="10">
        <f>(I2742/86400)+25569+(-5/24)</f>
        <v>41761.745057870365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(E2743/D2743)</f>
        <v>8.72E-2</v>
      </c>
      <c r="P2743">
        <f>(E2743/L2743)</f>
        <v>25.647058823529413</v>
      </c>
      <c r="Q2743" t="s">
        <v>8322</v>
      </c>
      <c r="R2743" t="s">
        <v>8323</v>
      </c>
      <c r="S2743" s="10">
        <f>(J2743/86400)+25569+(-5/24)</f>
        <v>41780.57739583333</v>
      </c>
      <c r="T2743" s="10">
        <f>(I2743/86400)+25569+(-5/24)</f>
        <v>41840.57739583333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>(E2744/D2744)</f>
        <v>8.666666666666667E-2</v>
      </c>
      <c r="P2744">
        <f>(E2744/L2744)</f>
        <v>16.25</v>
      </c>
      <c r="Q2744" t="s">
        <v>8322</v>
      </c>
      <c r="R2744" t="s">
        <v>8323</v>
      </c>
      <c r="S2744" s="10">
        <f>(J2744/86400)+25569+(-5/24)</f>
        <v>41833.927037037036</v>
      </c>
      <c r="T2744" s="10">
        <f>(I2744/86400)+25569+(-5/24)</f>
        <v>41848.927037037036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>(E2745/D2745)</f>
        <v>8.666666666666667E-2</v>
      </c>
      <c r="P2745">
        <f>(E2745/L2745)</f>
        <v>32.5</v>
      </c>
      <c r="Q2745" t="s">
        <v>8322</v>
      </c>
      <c r="R2745" t="s">
        <v>8323</v>
      </c>
      <c r="S2745" s="10">
        <f>(J2745/86400)+25569+(-5/24)</f>
        <v>42620.702638888884</v>
      </c>
      <c r="T2745" s="10">
        <f>(I2745/86400)+25569+(-5/24)</f>
        <v>42650.702638888884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(E2746/D2746)</f>
        <v>8.6400000000000005E-2</v>
      </c>
      <c r="P2746">
        <f>(E2746/L2746)</f>
        <v>64.8</v>
      </c>
      <c r="Q2746" t="s">
        <v>8322</v>
      </c>
      <c r="R2746" t="s">
        <v>8335</v>
      </c>
      <c r="S2746" s="10">
        <f>(J2746/86400)+25569+(-5/24)</f>
        <v>42550.89398148148</v>
      </c>
      <c r="T2746" s="10">
        <f>(I2746/86400)+25569+(-5/24)</f>
        <v>42600.89398148148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(E2747/D2747)</f>
        <v>8.5714285714285715E-2</v>
      </c>
      <c r="P2747">
        <f>(E2747/L2747)</f>
        <v>60</v>
      </c>
      <c r="Q2747" t="s">
        <v>8330</v>
      </c>
      <c r="R2747" t="s">
        <v>8358</v>
      </c>
      <c r="S2747" s="10">
        <f>(J2747/86400)+25569+(-5/24)</f>
        <v>42286.673842592594</v>
      </c>
      <c r="T2747" s="10">
        <f>(I2747/86400)+25569+(-5/24)</f>
        <v>42316.715509259258</v>
      </c>
    </row>
    <row r="2748" spans="1:20" ht="43.2" hidden="1" x14ac:dyDescent="0.3">
      <c r="A2748">
        <v>2363</v>
      </c>
      <c r="B2748" s="3" t="s">
        <v>2364</v>
      </c>
      <c r="C2748" s="3" t="s">
        <v>6473</v>
      </c>
      <c r="D2748">
        <v>175000</v>
      </c>
      <c r="E2748">
        <v>0</v>
      </c>
      <c r="F2748" t="s">
        <v>8220</v>
      </c>
      <c r="G2748" t="s">
        <v>8224</v>
      </c>
      <c r="H2748" t="s">
        <v>8246</v>
      </c>
      <c r="I2748">
        <v>1451348200</v>
      </c>
      <c r="J2748">
        <v>1447460200</v>
      </c>
      <c r="K2748" t="b">
        <v>0</v>
      </c>
      <c r="L2748">
        <v>0</v>
      </c>
      <c r="M2748" t="b">
        <v>0</v>
      </c>
      <c r="N2748" t="s">
        <v>8272</v>
      </c>
      <c r="O2748" s="6">
        <f>(E2748/D2748)</f>
        <v>0</v>
      </c>
      <c r="P2748" t="e">
        <f>(E2748/L2748)</f>
        <v>#DIV/0!</v>
      </c>
      <c r="Q2748" t="s">
        <v>8315</v>
      </c>
      <c r="R2748" t="s">
        <v>8362</v>
      </c>
      <c r="S2748" s="10">
        <f>(J2748/86400)+25569+(-5/24)</f>
        <v>42321.803240740737</v>
      </c>
      <c r="T2748" s="10">
        <f>(I2748/86400)+25569+(-5/24)</f>
        <v>42366.803240740737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(E2749/D2749)</f>
        <v>8.5199999999999998E-2</v>
      </c>
      <c r="P2749">
        <f>(E2749/L2749)</f>
        <v>47.333333333333336</v>
      </c>
      <c r="Q2749" t="s">
        <v>8322</v>
      </c>
      <c r="R2749" t="s">
        <v>8343</v>
      </c>
      <c r="S2749" s="10">
        <f>(J2749/86400)+25569+(-5/24)</f>
        <v>41975.467777777776</v>
      </c>
      <c r="T2749" s="10">
        <f>(I2749/86400)+25569+(-5/24)</f>
        <v>42006.467777777776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(E2750/D2750)</f>
        <v>8.5000000000000006E-2</v>
      </c>
      <c r="P2750">
        <f>(E2750/L2750)</f>
        <v>8.5</v>
      </c>
      <c r="Q2750" t="s">
        <v>8322</v>
      </c>
      <c r="R2750" t="s">
        <v>8323</v>
      </c>
      <c r="S2750" s="10">
        <f>(J2750/86400)+25569+(-5/24)</f>
        <v>41826.411215277774</v>
      </c>
      <c r="T2750" s="10">
        <f>(I2750/86400)+25569+(-5/24)</f>
        <v>41856.411215277774</v>
      </c>
    </row>
    <row r="2751" spans="1:20" ht="28.8" hidden="1" x14ac:dyDescent="0.3">
      <c r="A2751">
        <v>2364</v>
      </c>
      <c r="B2751" s="3" t="s">
        <v>2365</v>
      </c>
      <c r="C2751" s="3" t="s">
        <v>6474</v>
      </c>
      <c r="D2751">
        <v>128</v>
      </c>
      <c r="E2751">
        <v>0</v>
      </c>
      <c r="F2751" t="s">
        <v>8220</v>
      </c>
      <c r="G2751" t="s">
        <v>8224</v>
      </c>
      <c r="H2751" t="s">
        <v>8246</v>
      </c>
      <c r="I2751">
        <v>1445898356</v>
      </c>
      <c r="J2751">
        <v>1441146356</v>
      </c>
      <c r="K2751" t="b">
        <v>0</v>
      </c>
      <c r="L2751">
        <v>0</v>
      </c>
      <c r="M2751" t="b">
        <v>0</v>
      </c>
      <c r="N2751" t="s">
        <v>8272</v>
      </c>
      <c r="O2751" s="6">
        <f>(E2751/D2751)</f>
        <v>0</v>
      </c>
      <c r="P2751" t="e">
        <f>(E2751/L2751)</f>
        <v>#DIV/0!</v>
      </c>
      <c r="Q2751" t="s">
        <v>8315</v>
      </c>
      <c r="R2751" t="s">
        <v>8362</v>
      </c>
      <c r="S2751" s="10">
        <f>(J2751/86400)+25569+(-5/24)</f>
        <v>42248.726342592585</v>
      </c>
      <c r="T2751" s="10">
        <f>(I2751/86400)+25569+(-5/24)</f>
        <v>42303.726342592585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(E2752/D2752)</f>
        <v>8.3799999999999999E-2</v>
      </c>
      <c r="P2752">
        <f>(E2752/L2752)</f>
        <v>104.75</v>
      </c>
      <c r="Q2752" t="s">
        <v>8328</v>
      </c>
      <c r="R2752" t="s">
        <v>8363</v>
      </c>
      <c r="S2752" s="10">
        <f>(J2752/86400)+25569+(-5/24)</f>
        <v>42601.643344907403</v>
      </c>
      <c r="T2752" s="10">
        <f>(I2752/86400)+25569+(-5/24)</f>
        <v>42631.643344907403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(E2753/D2753)</f>
        <v>8.3333333333333329E-2</v>
      </c>
      <c r="P2753">
        <f>(E2753/L2753)</f>
        <v>100</v>
      </c>
      <c r="Q2753" t="s">
        <v>8328</v>
      </c>
      <c r="R2753" t="s">
        <v>8350</v>
      </c>
      <c r="S2753" s="10">
        <f>(J2753/86400)+25569+(-5/24)</f>
        <v>41991.505127314813</v>
      </c>
      <c r="T2753" s="10">
        <f>(I2753/86400)+25569+(-5/24)</f>
        <v>42050.443055555552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(E2754/D2754)</f>
        <v>8.3000000000000004E-2</v>
      </c>
      <c r="P2754">
        <f>(E2754/L2754)</f>
        <v>10.375</v>
      </c>
      <c r="Q2754" t="s">
        <v>8317</v>
      </c>
      <c r="R2754" t="s">
        <v>8353</v>
      </c>
      <c r="S2754" s="10">
        <f>(J2754/86400)+25569+(-5/24)</f>
        <v>42333.390196759261</v>
      </c>
      <c r="T2754" s="10">
        <f>(I2754/86400)+25569+(-5/24)</f>
        <v>42363.390196759261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(E2755/D2755)</f>
        <v>8.2142857142857142E-2</v>
      </c>
      <c r="P2755">
        <f>(E2755/L2755)</f>
        <v>38.333333333333336</v>
      </c>
      <c r="Q2755" t="s">
        <v>8322</v>
      </c>
      <c r="R2755" t="s">
        <v>8323</v>
      </c>
      <c r="S2755" s="10">
        <f>(J2755/86400)+25569+(-5/24)</f>
        <v>41904.442245370366</v>
      </c>
      <c r="T2755" s="10">
        <f>(I2755/86400)+25569+(-5/24)</f>
        <v>41934.442245370366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(E2756/D2756)</f>
        <v>8.2100000000000006E-2</v>
      </c>
      <c r="P2756">
        <f>(E2756/L2756)</f>
        <v>16.755102040816325</v>
      </c>
      <c r="Q2756" t="s">
        <v>8325</v>
      </c>
      <c r="R2756" t="s">
        <v>8352</v>
      </c>
      <c r="S2756" s="10">
        <f>(J2756/86400)+25569+(-5/24)</f>
        <v>41378.491435185184</v>
      </c>
      <c r="T2756" s="10">
        <f>(I2756/86400)+25569+(-5/24)</f>
        <v>41408.491435185184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(E2757/D2757)</f>
        <v>8.1333333333333327E-2</v>
      </c>
      <c r="P2757">
        <f>(E2757/L2757)</f>
        <v>10.166666666666666</v>
      </c>
      <c r="Q2757" t="s">
        <v>8322</v>
      </c>
      <c r="R2757" t="s">
        <v>8323</v>
      </c>
      <c r="S2757" s="10">
        <f>(J2757/86400)+25569+(-5/24)</f>
        <v>42020.560300925928</v>
      </c>
      <c r="T2757" s="10">
        <f>(I2757/86400)+25569+(-5/24)</f>
        <v>42065.749999999993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(E2758/D2758)</f>
        <v>8.0833333333333326E-2</v>
      </c>
      <c r="P2758">
        <f>(E2758/L2758)</f>
        <v>90.9375</v>
      </c>
      <c r="Q2758" t="s">
        <v>8317</v>
      </c>
      <c r="R2758" t="s">
        <v>8349</v>
      </c>
      <c r="S2758" s="10">
        <f>(J2758/86400)+25569+(-5/24)</f>
        <v>42755.284421296295</v>
      </c>
      <c r="T2758" s="10">
        <f>(I2758/86400)+25569+(-5/24)</f>
        <v>42802.104166666664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(E2759/D2759)</f>
        <v>8.0600000000000005E-2</v>
      </c>
      <c r="P2759">
        <f>(E2759/L2759)</f>
        <v>80.599999999999994</v>
      </c>
      <c r="Q2759" t="s">
        <v>8328</v>
      </c>
      <c r="R2759" t="s">
        <v>8363</v>
      </c>
      <c r="S2759" s="10">
        <f>(J2759/86400)+25569+(-5/24)</f>
        <v>41961.605185185188</v>
      </c>
      <c r="T2759" s="10">
        <f>(I2759/86400)+25569+(-5/24)</f>
        <v>41992.605185185188</v>
      </c>
    </row>
    <row r="2760" spans="1:20" ht="43.2" hidden="1" x14ac:dyDescent="0.3">
      <c r="A2760">
        <v>2365</v>
      </c>
      <c r="B2760" s="3" t="s">
        <v>2366</v>
      </c>
      <c r="C2760" s="3" t="s">
        <v>6475</v>
      </c>
      <c r="D2760">
        <v>1000</v>
      </c>
      <c r="E2760">
        <v>0</v>
      </c>
      <c r="F2760" t="s">
        <v>8220</v>
      </c>
      <c r="G2760" t="s">
        <v>8237</v>
      </c>
      <c r="H2760" t="s">
        <v>8249</v>
      </c>
      <c r="I2760">
        <v>1453071600</v>
      </c>
      <c r="J2760">
        <v>1449596425</v>
      </c>
      <c r="K2760" t="b">
        <v>0</v>
      </c>
      <c r="L2760">
        <v>0</v>
      </c>
      <c r="M2760" t="b">
        <v>0</v>
      </c>
      <c r="N2760" t="s">
        <v>8272</v>
      </c>
      <c r="O2760" s="6">
        <f>(E2760/D2760)</f>
        <v>0</v>
      </c>
      <c r="P2760" t="e">
        <f>(E2760/L2760)</f>
        <v>#DIV/0!</v>
      </c>
      <c r="Q2760" t="s">
        <v>8315</v>
      </c>
      <c r="R2760" t="s">
        <v>8362</v>
      </c>
      <c r="S2760" s="10">
        <f>(J2760/86400)+25569+(-5/24)</f>
        <v>42346.528067129628</v>
      </c>
      <c r="T2760" s="10">
        <f>(I2760/86400)+25569+(-5/24)</f>
        <v>42386.749999999993</v>
      </c>
    </row>
    <row r="2761" spans="1:20" ht="43.2" hidden="1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(E2761/D2761)</f>
        <v>0.08</v>
      </c>
      <c r="P2761">
        <f>(E2761/L2761)</f>
        <v>11.428571428571429</v>
      </c>
      <c r="Q2761" t="s">
        <v>8333</v>
      </c>
      <c r="R2761" t="s">
        <v>8334</v>
      </c>
      <c r="S2761" s="10">
        <f>(J2761/86400)+25569+(-5/24)</f>
        <v>42793.814016203702</v>
      </c>
      <c r="T2761" s="10">
        <f>(I2761/86400)+25569+(-5/24)</f>
        <v>42823.772349537037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(E2762/D2762)</f>
        <v>7.8809523809523815E-2</v>
      </c>
      <c r="P2762">
        <f>(E2762/L2762)</f>
        <v>45.972222222222221</v>
      </c>
      <c r="Q2762" t="s">
        <v>8328</v>
      </c>
      <c r="R2762" t="s">
        <v>8356</v>
      </c>
      <c r="S2762" s="10">
        <f>(J2762/86400)+25569+(-5/24)</f>
        <v>42136.088842592588</v>
      </c>
      <c r="T2762" s="10">
        <f>(I2762/86400)+25569+(-5/24)</f>
        <v>42167.088842592588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(E2763/D2763)</f>
        <v>7.868E-2</v>
      </c>
      <c r="P2763">
        <f>(E2763/L2763)</f>
        <v>115.70588235294117</v>
      </c>
      <c r="Q2763" t="s">
        <v>8319</v>
      </c>
      <c r="R2763" t="s">
        <v>8344</v>
      </c>
      <c r="S2763" s="10">
        <f>(J2763/86400)+25569+(-5/24)</f>
        <v>42095.710196759253</v>
      </c>
      <c r="T2763" s="10">
        <f>(I2763/86400)+25569+(-5/24)</f>
        <v>42125.710196759253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(E2764/D2764)</f>
        <v>7.8378378378378383E-2</v>
      </c>
      <c r="P2764">
        <f>(E2764/L2764)</f>
        <v>20.714285714285715</v>
      </c>
      <c r="Q2764" t="s">
        <v>8322</v>
      </c>
      <c r="R2764" t="s">
        <v>8323</v>
      </c>
      <c r="S2764" s="10">
        <f>(J2764/86400)+25569+(-5/24)</f>
        <v>41755.268391203703</v>
      </c>
      <c r="T2764" s="10">
        <f>(I2764/86400)+25569+(-5/24)</f>
        <v>41778.268391203703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(E2765/D2765)</f>
        <v>7.8266666666666665E-2</v>
      </c>
      <c r="P2765">
        <f>(E2765/L2765)</f>
        <v>23.959183673469386</v>
      </c>
      <c r="Q2765" t="s">
        <v>8317</v>
      </c>
      <c r="R2765" t="s">
        <v>8353</v>
      </c>
      <c r="S2765" s="10">
        <f>(J2765/86400)+25569+(-5/24)</f>
        <v>42150.981192129628</v>
      </c>
      <c r="T2765" s="10">
        <f>(I2765/86400)+25569+(-5/24)</f>
        <v>42180.981192129628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(E2766/D2766)</f>
        <v>7.8E-2</v>
      </c>
      <c r="P2766">
        <f>(E2766/L2766)</f>
        <v>26</v>
      </c>
      <c r="Q2766" t="s">
        <v>8330</v>
      </c>
      <c r="R2766" t="s">
        <v>8359</v>
      </c>
      <c r="S2766" s="10">
        <f>(J2766/86400)+25569+(-5/24)</f>
        <v>42181.693703703706</v>
      </c>
      <c r="T2766" s="10">
        <f>(I2766/86400)+25569+(-5/24)</f>
        <v>42201.693703703706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(E2767/D2767)</f>
        <v>7.7886666666666673E-2</v>
      </c>
      <c r="P2767">
        <f>(E2767/L2767)</f>
        <v>292.07499999999999</v>
      </c>
      <c r="Q2767" t="s">
        <v>8315</v>
      </c>
      <c r="R2767" t="s">
        <v>8321</v>
      </c>
      <c r="S2767" s="10">
        <f>(J2767/86400)+25569+(-5/24)</f>
        <v>41926.091319444444</v>
      </c>
      <c r="T2767" s="10">
        <f>(I2767/86400)+25569+(-5/24)</f>
        <v>41956.126388888886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(E2768/D2768)</f>
        <v>7.5999999999999998E-2</v>
      </c>
      <c r="P2768">
        <f>(E2768/L2768)</f>
        <v>4.75</v>
      </c>
      <c r="Q2768" t="s">
        <v>8322</v>
      </c>
      <c r="R2768" t="s">
        <v>8323</v>
      </c>
      <c r="S2768" s="10">
        <f>(J2768/86400)+25569+(-5/24)</f>
        <v>42002.336550925924</v>
      </c>
      <c r="T2768" s="10">
        <f>(I2768/86400)+25569+(-5/24)</f>
        <v>42032.336550925924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(E2769/D2769)</f>
        <v>7.5880000000000003E-2</v>
      </c>
      <c r="P2769">
        <f>(E2769/L2769)</f>
        <v>65.41379310344827</v>
      </c>
      <c r="Q2769" t="s">
        <v>8315</v>
      </c>
      <c r="R2769" t="s">
        <v>8342</v>
      </c>
      <c r="S2769" s="10">
        <f>(J2769/86400)+25569+(-5/24)</f>
        <v>41923.649178240739</v>
      </c>
      <c r="T2769" s="10">
        <f>(I2769/86400)+25569+(-5/24)</f>
        <v>41953.690844907404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(E2770/D2770)</f>
        <v>7.5333333333333335E-2</v>
      </c>
      <c r="P2770">
        <f>(E2770/L2770)</f>
        <v>31.172413793103448</v>
      </c>
      <c r="Q2770" t="s">
        <v>8315</v>
      </c>
      <c r="R2770" t="s">
        <v>8321</v>
      </c>
      <c r="S2770" s="10">
        <f>(J2770/86400)+25569+(-5/24)</f>
        <v>42077.458043981482</v>
      </c>
      <c r="T2770" s="10">
        <f>(I2770/86400)+25569+(-5/24)</f>
        <v>42107.458043981482</v>
      </c>
    </row>
    <row r="2771" spans="1:20" ht="43.2" hidden="1" x14ac:dyDescent="0.3">
      <c r="A2771">
        <v>2369</v>
      </c>
      <c r="B2771" s="3" t="s">
        <v>2370</v>
      </c>
      <c r="C2771" s="3" t="s">
        <v>6479</v>
      </c>
      <c r="D2771">
        <v>25000</v>
      </c>
      <c r="E2771">
        <v>0</v>
      </c>
      <c r="F2771" t="s">
        <v>8220</v>
      </c>
      <c r="G2771" t="s">
        <v>8224</v>
      </c>
      <c r="H2771" t="s">
        <v>8246</v>
      </c>
      <c r="I2771">
        <v>1455132611</v>
      </c>
      <c r="J2771">
        <v>1452540611</v>
      </c>
      <c r="K2771" t="b">
        <v>0</v>
      </c>
      <c r="L2771">
        <v>0</v>
      </c>
      <c r="M2771" t="b">
        <v>0</v>
      </c>
      <c r="N2771" t="s">
        <v>8272</v>
      </c>
      <c r="O2771" s="6">
        <f>(E2771/D2771)</f>
        <v>0</v>
      </c>
      <c r="P2771" t="e">
        <f>(E2771/L2771)</f>
        <v>#DIV/0!</v>
      </c>
      <c r="Q2771" t="s">
        <v>8315</v>
      </c>
      <c r="R2771" t="s">
        <v>8362</v>
      </c>
      <c r="S2771" s="10">
        <f>(J2771/86400)+25569+(-5/24)</f>
        <v>42380.60429398148</v>
      </c>
      <c r="T2771" s="10">
        <f>(I2771/86400)+25569+(-5/24)</f>
        <v>42410.60429398148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>(E2772/D2772)</f>
        <v>7.4999999999999997E-2</v>
      </c>
      <c r="P2772">
        <f>(E2772/L2772)</f>
        <v>9</v>
      </c>
      <c r="Q2772" t="s">
        <v>8317</v>
      </c>
      <c r="R2772" t="s">
        <v>8353</v>
      </c>
      <c r="S2772" s="10">
        <f>(J2772/86400)+25569+(-5/24)</f>
        <v>40700.987511574072</v>
      </c>
      <c r="T2772" s="10">
        <f>(I2772/86400)+25569+(-5/24)</f>
        <v>40745.987511574072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>(E2773/D2773)</f>
        <v>7.4999999999999997E-2</v>
      </c>
      <c r="P2773">
        <f>(E2773/L2773)</f>
        <v>50</v>
      </c>
      <c r="Q2773" t="s">
        <v>8319</v>
      </c>
      <c r="R2773" t="s">
        <v>8344</v>
      </c>
      <c r="S2773" s="10">
        <f>(J2773/86400)+25569+(-5/24)</f>
        <v>42673.369201388887</v>
      </c>
      <c r="T2773" s="10">
        <f>(I2773/86400)+25569+(-5/24)</f>
        <v>42713.410868055558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(E2774/D2774)</f>
        <v>7.4837500000000001E-2</v>
      </c>
      <c r="P2774">
        <f>(E2774/L2774)</f>
        <v>177.39259259259259</v>
      </c>
      <c r="Q2774" t="s">
        <v>8315</v>
      </c>
      <c r="R2774" t="s">
        <v>8321</v>
      </c>
      <c r="S2774" s="10">
        <f>(J2774/86400)+25569+(-5/24)</f>
        <v>41809.26494212963</v>
      </c>
      <c r="T2774" s="10">
        <f>(I2774/86400)+25569+(-5/24)</f>
        <v>41844.916666666664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(E2775/D2775)</f>
        <v>7.4690265486725665E-2</v>
      </c>
      <c r="P2775">
        <f>(E2775/L2775)</f>
        <v>35.166666666666664</v>
      </c>
      <c r="Q2775" t="s">
        <v>8322</v>
      </c>
      <c r="R2775" t="s">
        <v>8323</v>
      </c>
      <c r="S2775" s="10">
        <f>(J2775/86400)+25569+(-5/24)</f>
        <v>42601.646365740737</v>
      </c>
      <c r="T2775" s="10">
        <f>(I2775/86400)+25569+(-5/24)</f>
        <v>42610.954861111109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(E2776/D2776)</f>
        <v>7.3400000000000007E-2</v>
      </c>
      <c r="P2776">
        <f>(E2776/L2776)</f>
        <v>40.777777777777779</v>
      </c>
      <c r="Q2776" t="s">
        <v>8330</v>
      </c>
      <c r="R2776" t="s">
        <v>8348</v>
      </c>
      <c r="S2776" s="10">
        <f>(J2776/86400)+25569+(-5/24)</f>
        <v>41790.848981481475</v>
      </c>
      <c r="T2776" s="10">
        <f>(I2776/86400)+25569+(-5/24)</f>
        <v>41835.007638888885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(E2777/D2777)</f>
        <v>7.2952380952380949E-2</v>
      </c>
      <c r="P2777">
        <f>(E2777/L2777)</f>
        <v>47.875</v>
      </c>
      <c r="Q2777" t="s">
        <v>8325</v>
      </c>
      <c r="R2777" t="s">
        <v>8352</v>
      </c>
      <c r="S2777" s="10">
        <f>(J2777/86400)+25569+(-5/24)</f>
        <v>42036.875231481477</v>
      </c>
      <c r="T2777" s="10">
        <f>(I2777/86400)+25569+(-5/24)</f>
        <v>42066.875231481477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(E2778/D2778)</f>
        <v>7.2599999999999998E-2</v>
      </c>
      <c r="P2778">
        <f>(E2778/L2778)</f>
        <v>80.666666666666671</v>
      </c>
      <c r="Q2778" t="s">
        <v>8315</v>
      </c>
      <c r="R2778" t="s">
        <v>8321</v>
      </c>
      <c r="S2778" s="10">
        <f>(J2778/86400)+25569+(-5/24)</f>
        <v>41947.732407407406</v>
      </c>
      <c r="T2778" s="10">
        <f>(I2778/86400)+25569+(-5/24)</f>
        <v>41972.458333333336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(E2779/D2779)</f>
        <v>7.2400000000000006E-2</v>
      </c>
      <c r="P2779">
        <f>(E2779/L2779)</f>
        <v>72.400000000000006</v>
      </c>
      <c r="Q2779" t="s">
        <v>8322</v>
      </c>
      <c r="R2779" t="s">
        <v>8323</v>
      </c>
      <c r="S2779" s="10">
        <f>(J2779/86400)+25569+(-5/24)</f>
        <v>42040.996666666666</v>
      </c>
      <c r="T2779" s="10">
        <f>(I2779/86400)+25569+(-5/24)</f>
        <v>42085.954999999994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(E2780/D2780)</f>
        <v>7.2120000000000004E-2</v>
      </c>
      <c r="P2780">
        <f>(E2780/L2780)</f>
        <v>81.954545454545453</v>
      </c>
      <c r="Q2780" t="s">
        <v>8317</v>
      </c>
      <c r="R2780" t="s">
        <v>8353</v>
      </c>
      <c r="S2780" s="10">
        <f>(J2780/86400)+25569+(-5/24)</f>
        <v>41712.554340277777</v>
      </c>
      <c r="T2780" s="10">
        <f>(I2780/86400)+25569+(-5/24)</f>
        <v>41742.554340277777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(E2781/D2781)</f>
        <v>7.1999999999999995E-2</v>
      </c>
      <c r="P2781">
        <f>(E2781/L2781)</f>
        <v>18</v>
      </c>
      <c r="Q2781" t="s">
        <v>8319</v>
      </c>
      <c r="R2781" t="s">
        <v>8336</v>
      </c>
      <c r="S2781" s="10">
        <f>(J2781/86400)+25569+(-5/24)</f>
        <v>40751.544965277775</v>
      </c>
      <c r="T2781" s="10">
        <f>(I2781/86400)+25569+(-5/24)</f>
        <v>40787.041666666664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(E2782/D2782)</f>
        <v>7.1999999999999995E-2</v>
      </c>
      <c r="P2782">
        <f>(E2782/L2782)</f>
        <v>12</v>
      </c>
      <c r="Q2782" t="s">
        <v>8328</v>
      </c>
      <c r="R2782" t="s">
        <v>8363</v>
      </c>
      <c r="S2782" s="10">
        <f>(J2782/86400)+25569+(-5/24)</f>
        <v>42291.663842592585</v>
      </c>
      <c r="T2782" s="10">
        <f>(I2782/86400)+25569+(-5/24)</f>
        <v>42321.705509259256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(E2783/D2783)</f>
        <v>7.166666666666667E-2</v>
      </c>
      <c r="P2783">
        <f>(E2783/L2783)</f>
        <v>30.714285714285715</v>
      </c>
      <c r="Q2783" t="s">
        <v>8322</v>
      </c>
      <c r="R2783" t="s">
        <v>8323</v>
      </c>
      <c r="S2783" s="10">
        <f>(J2783/86400)+25569+(-5/24)</f>
        <v>42768.762511574074</v>
      </c>
      <c r="T2783" s="10">
        <f>(I2783/86400)+25569+(-5/24)</f>
        <v>42788.833333333336</v>
      </c>
    </row>
    <row r="2784" spans="1:20" ht="43.2" hidden="1" x14ac:dyDescent="0.3">
      <c r="A2784">
        <v>2371</v>
      </c>
      <c r="B2784" s="3" t="s">
        <v>2372</v>
      </c>
      <c r="C2784" s="3" t="s">
        <v>6481</v>
      </c>
      <c r="D2784">
        <v>2000</v>
      </c>
      <c r="E2784">
        <v>0</v>
      </c>
      <c r="F2784" t="s">
        <v>8220</v>
      </c>
      <c r="G2784" t="s">
        <v>8224</v>
      </c>
      <c r="H2784" t="s">
        <v>8246</v>
      </c>
      <c r="I2784">
        <v>1435257596</v>
      </c>
      <c r="J2784">
        <v>1432665596</v>
      </c>
      <c r="K2784" t="b">
        <v>0</v>
      </c>
      <c r="L2784">
        <v>0</v>
      </c>
      <c r="M2784" t="b">
        <v>0</v>
      </c>
      <c r="N2784" t="s">
        <v>8272</v>
      </c>
      <c r="O2784" s="6">
        <f>(E2784/D2784)</f>
        <v>0</v>
      </c>
      <c r="P2784" t="e">
        <f>(E2784/L2784)</f>
        <v>#DIV/0!</v>
      </c>
      <c r="Q2784" t="s">
        <v>8315</v>
      </c>
      <c r="R2784" t="s">
        <v>8362</v>
      </c>
      <c r="S2784" s="10">
        <f>(J2784/86400)+25569+(-5/24)</f>
        <v>42150.569398148145</v>
      </c>
      <c r="T2784" s="10">
        <f>(I2784/86400)+25569+(-5/24)</f>
        <v>42180.569398148145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(E2785/D2785)</f>
        <v>7.0634920634920634E-2</v>
      </c>
      <c r="P2785">
        <f>(E2785/L2785)</f>
        <v>44.5</v>
      </c>
      <c r="Q2785" t="s">
        <v>8328</v>
      </c>
      <c r="R2785" t="s">
        <v>8363</v>
      </c>
      <c r="S2785" s="10">
        <f>(J2785/86400)+25569+(-5/24)</f>
        <v>42622.24790509259</v>
      </c>
      <c r="T2785" s="10">
        <f>(I2785/86400)+25569+(-5/24)</f>
        <v>42652.24790509259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(E2786/D2786)</f>
        <v>7.0433333333333334E-2</v>
      </c>
      <c r="P2786">
        <f>(E2786/L2786)</f>
        <v>75.464285714285708</v>
      </c>
      <c r="Q2786" t="s">
        <v>8322</v>
      </c>
      <c r="R2786" t="s">
        <v>8323</v>
      </c>
      <c r="S2786" s="10">
        <f>(J2786/86400)+25569+(-5/24)</f>
        <v>42136.558842592589</v>
      </c>
      <c r="T2786" s="10">
        <f>(I2786/86400)+25569+(-5/24)</f>
        <v>42166.558842592589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(E2787/D2787)</f>
        <v>7.0000000000000007E-2</v>
      </c>
      <c r="P2787">
        <f>(E2787/L2787)</f>
        <v>46.666666666666664</v>
      </c>
      <c r="Q2787" t="s">
        <v>8330</v>
      </c>
      <c r="R2787" t="s">
        <v>8359</v>
      </c>
      <c r="S2787" s="10">
        <f>(J2787/86400)+25569+(-5/24)</f>
        <v>42167.685023148144</v>
      </c>
      <c r="T2787" s="10">
        <f>(I2787/86400)+25569+(-5/24)</f>
        <v>42188.685023148144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(E2788/D2788)</f>
        <v>6.9696969696969702E-2</v>
      </c>
      <c r="P2788">
        <f>(E2788/L2788)</f>
        <v>383.33333333333331</v>
      </c>
      <c r="Q2788" t="s">
        <v>8322</v>
      </c>
      <c r="R2788" t="s">
        <v>8323</v>
      </c>
      <c r="S2788" s="10">
        <f>(J2788/86400)+25569+(-5/24)</f>
        <v>42696.802187499998</v>
      </c>
      <c r="T2788" s="10">
        <f>(I2788/86400)+25569+(-5/24)</f>
        <v>42729.802187499998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(E2789/D2789)</f>
        <v>6.9320000000000007E-2</v>
      </c>
      <c r="P2789">
        <f>(E2789/L2789)</f>
        <v>115.53333333333333</v>
      </c>
      <c r="Q2789" t="s">
        <v>8333</v>
      </c>
      <c r="R2789" t="s">
        <v>8361</v>
      </c>
      <c r="S2789" s="10">
        <f>(J2789/86400)+25569+(-5/24)</f>
        <v>42394.692129629628</v>
      </c>
      <c r="T2789" s="10">
        <f>(I2789/86400)+25569+(-5/24)</f>
        <v>42454.650462962956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(E2790/D2790)</f>
        <v>6.8287037037037035E-2</v>
      </c>
      <c r="P2790">
        <f>(E2790/L2790)</f>
        <v>59</v>
      </c>
      <c r="Q2790" t="s">
        <v>8322</v>
      </c>
      <c r="R2790" t="s">
        <v>8323</v>
      </c>
      <c r="S2790" s="10">
        <f>(J2790/86400)+25569+(-5/24)</f>
        <v>42293.60087962963</v>
      </c>
      <c r="T2790" s="10">
        <f>(I2790/86400)+25569+(-5/24)</f>
        <v>42353.642546296294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(E2791/D2791)</f>
        <v>6.7966666666666675E-2</v>
      </c>
      <c r="P2791">
        <f>(E2791/L2791)</f>
        <v>40.78</v>
      </c>
      <c r="Q2791" t="s">
        <v>8325</v>
      </c>
      <c r="R2791" t="s">
        <v>8352</v>
      </c>
      <c r="S2791" s="10">
        <f>(J2791/86400)+25569+(-5/24)</f>
        <v>40934.167812499996</v>
      </c>
      <c r="T2791" s="10">
        <f>(I2791/86400)+25569+(-5/24)</f>
        <v>40994.126145833332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(E2792/D2792)</f>
        <v>6.7083333333333328E-2</v>
      </c>
      <c r="P2792">
        <f>(E2792/L2792)</f>
        <v>80.5</v>
      </c>
      <c r="Q2792" t="s">
        <v>8328</v>
      </c>
      <c r="R2792" t="s">
        <v>8363</v>
      </c>
      <c r="S2792" s="10">
        <f>(J2792/86400)+25569+(-5/24)</f>
        <v>42673.417534722219</v>
      </c>
      <c r="T2792" s="10">
        <f>(I2792/86400)+25569+(-5/24)</f>
        <v>42714.249999999993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(E2793/D2793)</f>
        <v>6.7000000000000004E-2</v>
      </c>
      <c r="P2793">
        <f>(E2793/L2793)</f>
        <v>83.75</v>
      </c>
      <c r="Q2793" t="s">
        <v>8330</v>
      </c>
      <c r="R2793" t="s">
        <v>8331</v>
      </c>
      <c r="S2793" s="10">
        <f>(J2793/86400)+25569+(-5/24)</f>
        <v>41905.748506944445</v>
      </c>
      <c r="T2793" s="10">
        <f>(I2793/86400)+25569+(-5/24)</f>
        <v>41941.748506944445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(E2794/D2794)</f>
        <v>6.6500000000000004E-2</v>
      </c>
      <c r="P2794">
        <f>(E2794/L2794)</f>
        <v>29.555555555555557</v>
      </c>
      <c r="Q2794" t="s">
        <v>8322</v>
      </c>
      <c r="R2794" t="s">
        <v>8323</v>
      </c>
      <c r="S2794" s="10">
        <f>(J2794/86400)+25569+(-5/24)</f>
        <v>42480.592314814814</v>
      </c>
      <c r="T2794" s="10">
        <f>(I2794/86400)+25569+(-5/24)</f>
        <v>42540.592314814814</v>
      </c>
    </row>
    <row r="2795" spans="1:20" ht="43.2" hidden="1" x14ac:dyDescent="0.3">
      <c r="A2795">
        <v>2375</v>
      </c>
      <c r="B2795" s="3" t="s">
        <v>2376</v>
      </c>
      <c r="C2795" s="3" t="s">
        <v>6485</v>
      </c>
      <c r="D2795">
        <v>10000</v>
      </c>
      <c r="E2795">
        <v>0</v>
      </c>
      <c r="F2795" t="s">
        <v>8220</v>
      </c>
      <c r="G2795" t="s">
        <v>8224</v>
      </c>
      <c r="H2795" t="s">
        <v>8246</v>
      </c>
      <c r="I2795">
        <v>1473451437</v>
      </c>
      <c r="J2795">
        <v>1470859437</v>
      </c>
      <c r="K2795" t="b">
        <v>0</v>
      </c>
      <c r="L2795">
        <v>0</v>
      </c>
      <c r="M2795" t="b">
        <v>0</v>
      </c>
      <c r="N2795" t="s">
        <v>8272</v>
      </c>
      <c r="O2795" s="6">
        <f>(E2795/D2795)</f>
        <v>0</v>
      </c>
      <c r="P2795" t="e">
        <f>(E2795/L2795)</f>
        <v>#DIV/0!</v>
      </c>
      <c r="Q2795" t="s">
        <v>8315</v>
      </c>
      <c r="R2795" t="s">
        <v>8362</v>
      </c>
      <c r="S2795" s="10">
        <f>(J2795/86400)+25569+(-5/24)</f>
        <v>42592.627743055556</v>
      </c>
      <c r="T2795" s="10">
        <f>(I2795/86400)+25569+(-5/24)</f>
        <v>42622.627743055556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(E2796/D2796)</f>
        <v>6.6066666666666662E-2</v>
      </c>
      <c r="P2796">
        <f>(E2796/L2796)</f>
        <v>82.583333333333329</v>
      </c>
      <c r="Q2796" t="s">
        <v>8319</v>
      </c>
      <c r="R2796" t="s">
        <v>8351</v>
      </c>
      <c r="S2796" s="10">
        <f>(J2796/86400)+25569+(-5/24)</f>
        <v>41003.930775462963</v>
      </c>
      <c r="T2796" s="10">
        <f>(I2796/86400)+25569+(-5/24)</f>
        <v>41033.930775462963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(E2797/D2797)</f>
        <v>6.6055045871559637E-2</v>
      </c>
      <c r="P2797">
        <f>(E2797/L2797)</f>
        <v>30</v>
      </c>
      <c r="Q2797" t="s">
        <v>8328</v>
      </c>
      <c r="R2797" t="s">
        <v>8363</v>
      </c>
      <c r="S2797" s="10">
        <f>(J2797/86400)+25569+(-5/24)</f>
        <v>42040.621539351851</v>
      </c>
      <c r="T2797" s="10">
        <f>(I2797/86400)+25569+(-5/24)</f>
        <v>42070.621539351851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(E2798/D2798)</f>
        <v>6.5900366666666668E-2</v>
      </c>
      <c r="P2798">
        <f>(E2798/L2798)</f>
        <v>63.569485530546629</v>
      </c>
      <c r="Q2798" t="s">
        <v>8317</v>
      </c>
      <c r="R2798" t="s">
        <v>8353</v>
      </c>
      <c r="S2798" s="10">
        <f>(J2798/86400)+25569+(-5/24)</f>
        <v>41264.645532407405</v>
      </c>
      <c r="T2798" s="10">
        <f>(I2798/86400)+25569+(-5/24)</f>
        <v>41309.645532407405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(E2799/D2799)</f>
        <v>6.565384615384616E-2</v>
      </c>
      <c r="P2799">
        <f>(E2799/L2799)</f>
        <v>213.375</v>
      </c>
      <c r="Q2799" t="s">
        <v>8330</v>
      </c>
      <c r="R2799" t="s">
        <v>8331</v>
      </c>
      <c r="S2799" s="10">
        <f>(J2799/86400)+25569+(-5/24)</f>
        <v>42064.876041666663</v>
      </c>
      <c r="T2799" s="10">
        <f>(I2799/86400)+25569+(-5/24)</f>
        <v>42094.834374999999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(E2800/D2800)</f>
        <v>6.5500000000000003E-2</v>
      </c>
      <c r="P2800">
        <f>(E2800/L2800)</f>
        <v>18.714285714285715</v>
      </c>
      <c r="Q2800" t="s">
        <v>8319</v>
      </c>
      <c r="R2800" t="s">
        <v>8351</v>
      </c>
      <c r="S2800" s="10">
        <f>(J2800/86400)+25569+(-5/24)</f>
        <v>41680.151643518519</v>
      </c>
      <c r="T2800" s="10">
        <f>(I2800/86400)+25569+(-5/24)</f>
        <v>41714.708333333328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(E2801/D2801)</f>
        <v>6.545454545454546E-2</v>
      </c>
      <c r="P2801">
        <f>(E2801/L2801)</f>
        <v>108</v>
      </c>
      <c r="Q2801" t="s">
        <v>8322</v>
      </c>
      <c r="R2801" t="s">
        <v>8343</v>
      </c>
      <c r="S2801" s="10">
        <f>(J2801/86400)+25569+(-5/24)</f>
        <v>42053.464490740742</v>
      </c>
      <c r="T2801" s="10">
        <f>(I2801/86400)+25569+(-5/24)</f>
        <v>42113.42282407407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(E2802/D2802)</f>
        <v>6.5299999999999997E-2</v>
      </c>
      <c r="P2802">
        <f>(E2802/L2802)</f>
        <v>6.4975124378109452</v>
      </c>
      <c r="Q2802" t="s">
        <v>8315</v>
      </c>
      <c r="R2802" t="s">
        <v>8321</v>
      </c>
      <c r="S2802" s="10">
        <f>(J2802/86400)+25569+(-5/24)</f>
        <v>42696.167395833334</v>
      </c>
      <c r="T2802" s="10">
        <f>(I2802/86400)+25569+(-5/24)</f>
        <v>42726.167395833334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>(E2803/D2803)</f>
        <v>6.5000000000000002E-2</v>
      </c>
      <c r="P2803">
        <f>(E2803/L2803)</f>
        <v>108.33333333333333</v>
      </c>
      <c r="Q2803" t="s">
        <v>8333</v>
      </c>
      <c r="R2803" t="s">
        <v>8361</v>
      </c>
      <c r="S2803" s="10">
        <f>(J2803/86400)+25569+(-5/24)</f>
        <v>42222.900532407402</v>
      </c>
      <c r="T2803" s="10">
        <f>(I2803/86400)+25569+(-5/24)</f>
        <v>42252.900532407402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>(E2804/D2804)</f>
        <v>6.5000000000000002E-2</v>
      </c>
      <c r="P2804">
        <f>(E2804/L2804)</f>
        <v>216.66666666666666</v>
      </c>
      <c r="Q2804" t="s">
        <v>8319</v>
      </c>
      <c r="R2804" t="s">
        <v>8344</v>
      </c>
      <c r="S2804" s="10">
        <f>(J2804/86400)+25569+(-5/24)</f>
        <v>42129.617071759254</v>
      </c>
      <c r="T2804" s="10">
        <f>(I2804/86400)+25569+(-5/24)</f>
        <v>42186.041666666664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(E2805/D2805)</f>
        <v>6.4850000000000005E-2</v>
      </c>
      <c r="P2805">
        <f>(E2805/L2805)</f>
        <v>49.884615384615387</v>
      </c>
      <c r="Q2805" t="s">
        <v>8325</v>
      </c>
      <c r="R2805" t="s">
        <v>8354</v>
      </c>
      <c r="S2805" s="10">
        <f>(J2805/86400)+25569+(-5/24)</f>
        <v>41855.569571759253</v>
      </c>
      <c r="T2805" s="10">
        <f>(I2805/86400)+25569+(-5/24)</f>
        <v>41880.569571759253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(E2806/D2806)</f>
        <v>6.4439140811455853E-2</v>
      </c>
      <c r="P2806">
        <f>(E2806/L2806)</f>
        <v>45</v>
      </c>
      <c r="Q2806" t="s">
        <v>8317</v>
      </c>
      <c r="R2806" t="s">
        <v>8349</v>
      </c>
      <c r="S2806" s="10">
        <f>(J2806/86400)+25569+(-5/24)</f>
        <v>42327.46329861111</v>
      </c>
      <c r="T2806" s="10">
        <f>(I2806/86400)+25569+(-5/24)</f>
        <v>42357.46329861111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(E2807/D2807)</f>
        <v>6.4158609339642042E-2</v>
      </c>
      <c r="P2807">
        <f>(E2807/L2807)</f>
        <v>41.583333333333336</v>
      </c>
      <c r="Q2807" t="s">
        <v>8315</v>
      </c>
      <c r="R2807" t="s">
        <v>8342</v>
      </c>
      <c r="S2807" s="10">
        <f>(J2807/86400)+25569+(-5/24)</f>
        <v>41820.812268518515</v>
      </c>
      <c r="T2807" s="10">
        <f>(I2807/86400)+25569+(-5/24)</f>
        <v>41848.812268518515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(E2808/D2808)</f>
        <v>6.3333333333333339E-2</v>
      </c>
      <c r="P2808">
        <f>(E2808/L2808)</f>
        <v>9.5</v>
      </c>
      <c r="Q2808" t="s">
        <v>8322</v>
      </c>
      <c r="R2808" t="s">
        <v>8323</v>
      </c>
      <c r="S2808" s="10">
        <f>(J2808/86400)+25569+(-5/24)</f>
        <v>41920.75513888889</v>
      </c>
      <c r="T2808" s="10">
        <f>(I2808/86400)+25569+(-5/24)</f>
        <v>41950.791666666664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(E2809/D2809)</f>
        <v>6.3092592592592589E-2</v>
      </c>
      <c r="P2809">
        <f>(E2809/L2809)</f>
        <v>113.56666666666666</v>
      </c>
      <c r="Q2809" t="s">
        <v>8317</v>
      </c>
      <c r="R2809" t="s">
        <v>8353</v>
      </c>
      <c r="S2809" s="10">
        <f>(J2809/86400)+25569+(-5/24)</f>
        <v>41612.964641203704</v>
      </c>
      <c r="T2809" s="10">
        <f>(I2809/86400)+25569+(-5/24)</f>
        <v>41642.964641203704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(E2810/D2810)</f>
        <v>6.3E-2</v>
      </c>
      <c r="P2810">
        <f>(E2810/L2810)</f>
        <v>42</v>
      </c>
      <c r="Q2810" t="s">
        <v>8322</v>
      </c>
      <c r="R2810" t="s">
        <v>8323</v>
      </c>
      <c r="S2810" s="10">
        <f>(J2810/86400)+25569+(-5/24)</f>
        <v>42053.513726851852</v>
      </c>
      <c r="T2810" s="10">
        <f>(I2810/86400)+25569+(-5/24)</f>
        <v>42113.47206018518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(E2811/D2811)</f>
        <v>6.2933333333333327E-2</v>
      </c>
      <c r="P2811">
        <f>(E2811/L2811)</f>
        <v>82.086956521739125</v>
      </c>
      <c r="Q2811" t="s">
        <v>8315</v>
      </c>
      <c r="R2811" t="s">
        <v>8321</v>
      </c>
      <c r="S2811" s="10">
        <f>(J2811/86400)+25569+(-5/24)</f>
        <v>42339.759375000001</v>
      </c>
      <c r="T2811" s="10">
        <f>(I2811/86400)+25569+(-5/24)</f>
        <v>42369.749999999993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(E2812/D2812)</f>
        <v>6.2566666666666673E-2</v>
      </c>
      <c r="P2812">
        <f>(E2812/L2812)</f>
        <v>98.78947368421052</v>
      </c>
      <c r="Q2812" t="s">
        <v>8330</v>
      </c>
      <c r="R2812" t="s">
        <v>8331</v>
      </c>
      <c r="S2812" s="10">
        <f>(J2812/86400)+25569+(-5/24)</f>
        <v>41978.552060185182</v>
      </c>
      <c r="T2812" s="10">
        <f>(I2812/86400)+25569+(-5/24)</f>
        <v>42023.552060185182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(E2813/D2813)</f>
        <v>6.0999999999999999E-2</v>
      </c>
      <c r="P2813">
        <f>(E2813/L2813)</f>
        <v>87.142857142857139</v>
      </c>
      <c r="Q2813" t="s">
        <v>8325</v>
      </c>
      <c r="R2813" t="s">
        <v>8352</v>
      </c>
      <c r="S2813" s="10">
        <f>(J2813/86400)+25569+(-5/24)</f>
        <v>41162.46399305555</v>
      </c>
      <c r="T2813" s="10">
        <f>(I2813/86400)+25569+(-5/24)</f>
        <v>41192.46399305555</v>
      </c>
    </row>
    <row r="2814" spans="1:20" ht="43.2" hidden="1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(E2814/D2814)</f>
        <v>6.0263157894736845E-2</v>
      </c>
      <c r="P2814">
        <f>(E2814/L2814)</f>
        <v>163.57142857142858</v>
      </c>
      <c r="Q2814" t="s">
        <v>8322</v>
      </c>
      <c r="R2814" t="s">
        <v>8335</v>
      </c>
      <c r="S2814" s="10">
        <f>(J2814/86400)+25569+(-5/24)</f>
        <v>42787.654097222221</v>
      </c>
      <c r="T2814" s="10">
        <f>(I2814/86400)+25569+(-5/24)</f>
        <v>42830.61243055555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(E2815/D2815)</f>
        <v>0.06</v>
      </c>
      <c r="P2815">
        <f>(E2815/L2815)</f>
        <v>60</v>
      </c>
      <c r="Q2815" t="s">
        <v>8319</v>
      </c>
      <c r="R2815" t="s">
        <v>8351</v>
      </c>
      <c r="S2815" s="10">
        <f>(J2815/86400)+25569+(-5/24)</f>
        <v>41710.960752314808</v>
      </c>
      <c r="T2815" s="10">
        <f>(I2815/86400)+25569+(-5/24)</f>
        <v>41770.960752314808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>(E2816/D2816)</f>
        <v>0.06</v>
      </c>
      <c r="P2816">
        <f>(E2816/L2816)</f>
        <v>15</v>
      </c>
      <c r="Q2816" t="s">
        <v>8322</v>
      </c>
      <c r="R2816" t="s">
        <v>8343</v>
      </c>
      <c r="S2816" s="10">
        <f>(J2816/86400)+25569+(-5/24)</f>
        <v>42598.540821759256</v>
      </c>
      <c r="T2816" s="10">
        <f>(I2816/86400)+25569+(-5/24)</f>
        <v>42643.540821759256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>(E2817/D2817)</f>
        <v>0.06</v>
      </c>
      <c r="P2817">
        <f>(E2817/L2817)</f>
        <v>15</v>
      </c>
      <c r="Q2817" t="s">
        <v>8322</v>
      </c>
      <c r="R2817" t="s">
        <v>8323</v>
      </c>
      <c r="S2817" s="10">
        <f>(J2817/86400)+25569+(-5/24)</f>
        <v>42177.755868055552</v>
      </c>
      <c r="T2817" s="10">
        <f>(I2817/86400)+25569+(-5/24)</f>
        <v>42207.755868055552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(E2818/D2818)</f>
        <v>5.906666666666667E-2</v>
      </c>
      <c r="P2818">
        <f>(E2818/L2818)</f>
        <v>46.631578947368418</v>
      </c>
      <c r="Q2818" t="s">
        <v>8333</v>
      </c>
      <c r="R2818" t="s">
        <v>8361</v>
      </c>
      <c r="S2818" s="10">
        <f>(J2818/86400)+25569+(-5/24)</f>
        <v>42468.633414351854</v>
      </c>
      <c r="T2818" s="10">
        <f>(I2818/86400)+25569+(-5/24)</f>
        <v>42498.633414351854</v>
      </c>
    </row>
    <row r="2819" spans="1:20" ht="43.2" hidden="1" x14ac:dyDescent="0.3">
      <c r="A2819">
        <v>2377</v>
      </c>
      <c r="B2819" s="3" t="s">
        <v>2378</v>
      </c>
      <c r="C2819" s="3" t="s">
        <v>6487</v>
      </c>
      <c r="D2819">
        <v>2500</v>
      </c>
      <c r="E2819">
        <v>0</v>
      </c>
      <c r="F2819" t="s">
        <v>8220</v>
      </c>
      <c r="G2819" t="s">
        <v>8229</v>
      </c>
      <c r="H2819" t="s">
        <v>8251</v>
      </c>
      <c r="I2819">
        <v>1480110783</v>
      </c>
      <c r="J2819">
        <v>1477515183</v>
      </c>
      <c r="K2819" t="b">
        <v>0</v>
      </c>
      <c r="L2819">
        <v>0</v>
      </c>
      <c r="M2819" t="b">
        <v>0</v>
      </c>
      <c r="N2819" t="s">
        <v>8272</v>
      </c>
      <c r="O2819" s="6">
        <f>(E2819/D2819)</f>
        <v>0</v>
      </c>
      <c r="P2819" t="e">
        <f>(E2819/L2819)</f>
        <v>#DIV/0!</v>
      </c>
      <c r="Q2819" t="s">
        <v>8315</v>
      </c>
      <c r="R2819" t="s">
        <v>8362</v>
      </c>
      <c r="S2819" s="10">
        <f>(J2819/86400)+25569+(-5/24)</f>
        <v>42669.661840277775</v>
      </c>
      <c r="T2819" s="10">
        <f>(I2819/86400)+25569+(-5/24)</f>
        <v>42699.703506944446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(E2820/D2820)</f>
        <v>5.7692307692307696E-2</v>
      </c>
      <c r="P2820">
        <f>(E2820/L2820)</f>
        <v>41.666666666666664</v>
      </c>
      <c r="Q2820" t="s">
        <v>8319</v>
      </c>
      <c r="R2820" t="s">
        <v>8351</v>
      </c>
      <c r="S2820" s="10">
        <f>(J2820/86400)+25569+(-5/24)</f>
        <v>40937.471226851849</v>
      </c>
      <c r="T2820" s="10">
        <f>(I2820/86400)+25569+(-5/24)</f>
        <v>40968.999305555553</v>
      </c>
    </row>
    <row r="2821" spans="1:20" ht="43.2" hidden="1" x14ac:dyDescent="0.3">
      <c r="A2821">
        <v>2378</v>
      </c>
      <c r="B2821" s="3" t="s">
        <v>2379</v>
      </c>
      <c r="C2821" s="3" t="s">
        <v>6488</v>
      </c>
      <c r="D2821">
        <v>110000</v>
      </c>
      <c r="E2821">
        <v>0</v>
      </c>
      <c r="F2821" t="s">
        <v>8220</v>
      </c>
      <c r="G2821" t="s">
        <v>8224</v>
      </c>
      <c r="H2821" t="s">
        <v>8246</v>
      </c>
      <c r="I2821">
        <v>1440548330</v>
      </c>
      <c r="J2821">
        <v>1438042730</v>
      </c>
      <c r="K2821" t="b">
        <v>0</v>
      </c>
      <c r="L2821">
        <v>0</v>
      </c>
      <c r="M2821" t="b">
        <v>0</v>
      </c>
      <c r="N2821" t="s">
        <v>8272</v>
      </c>
      <c r="O2821" s="6">
        <f>(E2821/D2821)</f>
        <v>0</v>
      </c>
      <c r="P2821" t="e">
        <f>(E2821/L2821)</f>
        <v>#DIV/0!</v>
      </c>
      <c r="Q2821" t="s">
        <v>8315</v>
      </c>
      <c r="R2821" t="s">
        <v>8362</v>
      </c>
      <c r="S2821" s="10">
        <f>(J2821/86400)+25569+(-5/24)</f>
        <v>42212.804745370369</v>
      </c>
      <c r="T2821" s="10">
        <f>(I2821/86400)+25569+(-5/24)</f>
        <v>42241.804745370369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(E2822/D2822)</f>
        <v>5.7238095238095241E-2</v>
      </c>
      <c r="P2822">
        <f>(E2822/L2822)</f>
        <v>50.083333333333336</v>
      </c>
      <c r="Q2822" t="s">
        <v>8317</v>
      </c>
      <c r="R2822" t="s">
        <v>8353</v>
      </c>
      <c r="S2822" s="10">
        <f>(J2822/86400)+25569+(-5/24)</f>
        <v>42340.493171296293</v>
      </c>
      <c r="T2822" s="10">
        <f>(I2822/86400)+25569+(-5/24)</f>
        <v>42368.493171296293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(E2823/D2823)</f>
        <v>5.6937500000000002E-2</v>
      </c>
      <c r="P2823">
        <f>(E2823/L2823)</f>
        <v>60.733333333333334</v>
      </c>
      <c r="Q2823" t="s">
        <v>8333</v>
      </c>
      <c r="R2823" t="s">
        <v>8361</v>
      </c>
      <c r="S2823" s="10">
        <f>(J2823/86400)+25569+(-5/24)</f>
        <v>42109.501296296294</v>
      </c>
      <c r="T2823" s="10">
        <f>(I2823/86400)+25569+(-5/24)</f>
        <v>42139.501296296294</v>
      </c>
    </row>
    <row r="2824" spans="1:20" ht="28.8" hidden="1" x14ac:dyDescent="0.3">
      <c r="A2824">
        <v>2379</v>
      </c>
      <c r="B2824" s="3" t="s">
        <v>2380</v>
      </c>
      <c r="C2824" s="3" t="s">
        <v>6489</v>
      </c>
      <c r="D2824">
        <v>30000</v>
      </c>
      <c r="E2824">
        <v>0</v>
      </c>
      <c r="F2824" t="s">
        <v>8220</v>
      </c>
      <c r="G2824" t="s">
        <v>8224</v>
      </c>
      <c r="H2824" t="s">
        <v>8246</v>
      </c>
      <c r="I2824">
        <v>1444004616</v>
      </c>
      <c r="J2824">
        <v>1440116616</v>
      </c>
      <c r="K2824" t="b">
        <v>0</v>
      </c>
      <c r="L2824">
        <v>0</v>
      </c>
      <c r="M2824" t="b">
        <v>0</v>
      </c>
      <c r="N2824" t="s">
        <v>8272</v>
      </c>
      <c r="O2824" s="6">
        <f>(E2824/D2824)</f>
        <v>0</v>
      </c>
      <c r="P2824" t="e">
        <f>(E2824/L2824)</f>
        <v>#DIV/0!</v>
      </c>
      <c r="Q2824" t="s">
        <v>8315</v>
      </c>
      <c r="R2824" t="s">
        <v>8362</v>
      </c>
      <c r="S2824" s="10">
        <f>(J2824/86400)+25569+(-5/24)</f>
        <v>42236.808055555557</v>
      </c>
      <c r="T2824" s="10">
        <f>(I2824/86400)+25569+(-5/24)</f>
        <v>42281.808055555557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(E2825/D2825)</f>
        <v>5.6666666666666664E-2</v>
      </c>
      <c r="P2825">
        <f>(E2825/L2825)</f>
        <v>340</v>
      </c>
      <c r="Q2825" t="s">
        <v>8333</v>
      </c>
      <c r="R2825" t="s">
        <v>8361</v>
      </c>
      <c r="S2825" s="10">
        <f>(J2825/86400)+25569+(-5/24)</f>
        <v>42604.845659722218</v>
      </c>
      <c r="T2825" s="10">
        <f>(I2825/86400)+25569+(-5/24)</f>
        <v>42634.845659722218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(E2826/D2826)</f>
        <v>5.6666666666666664E-2</v>
      </c>
      <c r="P2826">
        <f>(E2826/L2826)</f>
        <v>12.142857142857142</v>
      </c>
      <c r="Q2826" t="s">
        <v>8333</v>
      </c>
      <c r="R2826" t="s">
        <v>8361</v>
      </c>
      <c r="S2826" s="10">
        <f>(J2826/86400)+25569+(-5/24)</f>
        <v>42510.133298611108</v>
      </c>
      <c r="T2826" s="10">
        <f>(I2826/86400)+25569+(-5/24)</f>
        <v>42540.133298611108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(E2827/D2827)</f>
        <v>5.6613333333333335E-2</v>
      </c>
      <c r="P2827">
        <f>(E2827/L2827)</f>
        <v>182.6236559139785</v>
      </c>
      <c r="Q2827" t="s">
        <v>8315</v>
      </c>
      <c r="R2827" t="s">
        <v>8321</v>
      </c>
      <c r="S2827" s="10">
        <f>(J2827/86400)+25569+(-5/24)</f>
        <v>42586.086805555555</v>
      </c>
      <c r="T2827" s="10">
        <f>(I2827/86400)+25569+(-5/24)</f>
        <v>42626.086805555555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(E2828/D2828)</f>
        <v>5.6500000000000002E-2</v>
      </c>
      <c r="P2828">
        <f>(E2828/L2828)</f>
        <v>89.21052631578948</v>
      </c>
      <c r="Q2828" t="s">
        <v>8333</v>
      </c>
      <c r="R2828" t="s">
        <v>8361</v>
      </c>
      <c r="S2828" s="10">
        <f>(J2828/86400)+25569+(-5/24)</f>
        <v>41964.636111111111</v>
      </c>
      <c r="T2828" s="10">
        <f>(I2828/86400)+25569+(-5/24)</f>
        <v>41998.636111111111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(E2829/D2829)</f>
        <v>5.6333333333333332E-2</v>
      </c>
      <c r="P2829">
        <f>(E2829/L2829)</f>
        <v>52</v>
      </c>
      <c r="Q2829" t="s">
        <v>8325</v>
      </c>
      <c r="R2829" t="s">
        <v>8352</v>
      </c>
      <c r="S2829" s="10">
        <f>(J2829/86400)+25569+(-5/24)</f>
        <v>41778.558391203704</v>
      </c>
      <c r="T2829" s="10">
        <f>(I2829/86400)+25569+(-5/24)</f>
        <v>41806.708333333328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(E2830/D2830)</f>
        <v>5.6250000000000001E-2</v>
      </c>
      <c r="P2830">
        <f>(E2830/L2830)</f>
        <v>28.125</v>
      </c>
      <c r="Q2830" t="s">
        <v>8319</v>
      </c>
      <c r="R2830" t="s">
        <v>8344</v>
      </c>
      <c r="S2830" s="10">
        <f>(J2830/86400)+25569+(-5/24)</f>
        <v>41922.574895833335</v>
      </c>
      <c r="T2830" s="10">
        <f>(I2830/86400)+25569+(-5/24)</f>
        <v>41952.616562499999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(E2831/D2831)</f>
        <v>5.5800000000000002E-2</v>
      </c>
      <c r="P2831">
        <f>(E2831/L2831)</f>
        <v>119.57142857142857</v>
      </c>
      <c r="Q2831" t="s">
        <v>8315</v>
      </c>
      <c r="R2831" t="s">
        <v>8321</v>
      </c>
      <c r="S2831" s="10">
        <f>(J2831/86400)+25569+(-5/24)</f>
        <v>42711.742465277777</v>
      </c>
      <c r="T2831" s="10">
        <f>(I2831/86400)+25569+(-5/24)</f>
        <v>42766.772222222215</v>
      </c>
    </row>
    <row r="2832" spans="1:20" ht="43.2" hidden="1" x14ac:dyDescent="0.3">
      <c r="A2832">
        <v>2386</v>
      </c>
      <c r="B2832" s="3" t="s">
        <v>2387</v>
      </c>
      <c r="C2832" s="3" t="s">
        <v>6496</v>
      </c>
      <c r="D2832">
        <v>30000</v>
      </c>
      <c r="E2832">
        <v>0</v>
      </c>
      <c r="F2832" t="s">
        <v>8220</v>
      </c>
      <c r="G2832" t="s">
        <v>8229</v>
      </c>
      <c r="H2832" t="s">
        <v>8251</v>
      </c>
      <c r="I2832">
        <v>1420920424</v>
      </c>
      <c r="J2832">
        <v>1415736424</v>
      </c>
      <c r="K2832" t="b">
        <v>0</v>
      </c>
      <c r="L2832">
        <v>0</v>
      </c>
      <c r="M2832" t="b">
        <v>0</v>
      </c>
      <c r="N2832" t="s">
        <v>8272</v>
      </c>
      <c r="O2832" s="6">
        <f>(E2832/D2832)</f>
        <v>0</v>
      </c>
      <c r="P2832" t="e">
        <f>(E2832/L2832)</f>
        <v>#DIV/0!</v>
      </c>
      <c r="Q2832" t="s">
        <v>8315</v>
      </c>
      <c r="R2832" t="s">
        <v>8362</v>
      </c>
      <c r="S2832" s="10">
        <f>(J2832/86400)+25569+(-5/24)</f>
        <v>41954.629907407405</v>
      </c>
      <c r="T2832" s="10">
        <f>(I2832/86400)+25569+(-5/24)</f>
        <v>42014.629907407405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(E2833/D2833)</f>
        <v>5.5E-2</v>
      </c>
      <c r="P2833">
        <f>(E2833/L2833)</f>
        <v>220</v>
      </c>
      <c r="Q2833" t="s">
        <v>8325</v>
      </c>
      <c r="R2833" t="s">
        <v>8354</v>
      </c>
      <c r="S2833" s="10">
        <f>(J2833/86400)+25569+(-5/24)</f>
        <v>42570.702997685185</v>
      </c>
      <c r="T2833" s="10">
        <f>(I2833/86400)+25569+(-5/24)</f>
        <v>42600.702997685185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(E2834/D2834)</f>
        <v>5.5E-2</v>
      </c>
      <c r="P2834">
        <f>(E2834/L2834)</f>
        <v>18.333333333333332</v>
      </c>
      <c r="Q2834" t="s">
        <v>8322</v>
      </c>
      <c r="R2834" t="s">
        <v>8343</v>
      </c>
      <c r="S2834" s="10">
        <f>(J2834/86400)+25569+(-5/24)</f>
        <v>42104.573263888888</v>
      </c>
      <c r="T2834" s="10">
        <f>(I2834/86400)+25569+(-5/24)</f>
        <v>42134.573263888888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(E2835/D2835)</f>
        <v>5.4545454545454543E-2</v>
      </c>
      <c r="P2835">
        <f>(E2835/L2835)</f>
        <v>30</v>
      </c>
      <c r="Q2835" t="s">
        <v>8322</v>
      </c>
      <c r="R2835" t="s">
        <v>8323</v>
      </c>
      <c r="S2835" s="10">
        <f>(J2835/86400)+25569+(-5/24)</f>
        <v>42709.337731481479</v>
      </c>
      <c r="T2835" s="10">
        <f>(I2835/86400)+25569+(-5/24)</f>
        <v>42739.337731481479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(E2836/D2836)</f>
        <v>5.4199999999999998E-2</v>
      </c>
      <c r="P2836">
        <f>(E2836/L2836)</f>
        <v>29.035714285714285</v>
      </c>
      <c r="Q2836" t="s">
        <v>8317</v>
      </c>
      <c r="R2836" t="s">
        <v>8353</v>
      </c>
      <c r="S2836" s="10">
        <f>(J2836/86400)+25569+(-5/24)</f>
        <v>42647.541759259257</v>
      </c>
      <c r="T2836" s="10">
        <f>(I2836/86400)+25569+(-5/24)</f>
        <v>42677.541759259257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(E2837/D2837)</f>
        <v>5.4199999999999998E-2</v>
      </c>
      <c r="P2837">
        <f>(E2837/L2837)</f>
        <v>90.333333333333329</v>
      </c>
      <c r="Q2837" t="s">
        <v>8322</v>
      </c>
      <c r="R2837" t="s">
        <v>8323</v>
      </c>
      <c r="S2837" s="10">
        <f>(J2837/86400)+25569+(-5/24)</f>
        <v>42722.636412037034</v>
      </c>
      <c r="T2837" s="10">
        <f>(I2837/86400)+25569+(-5/24)</f>
        <v>42752.636412037034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(E2838/D2838)</f>
        <v>5.4166666666666669E-2</v>
      </c>
      <c r="P2838">
        <f>(E2838/L2838)</f>
        <v>27.083333333333332</v>
      </c>
      <c r="Q2838" t="s">
        <v>8319</v>
      </c>
      <c r="R2838" t="s">
        <v>8351</v>
      </c>
      <c r="S2838" s="10">
        <f>(J2838/86400)+25569+(-5/24)</f>
        <v>41577.352951388886</v>
      </c>
      <c r="T2838" s="10">
        <f>(I2838/86400)+25569+(-5/24)</f>
        <v>41607.394618055558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(E2839/D2839)</f>
        <v>5.4100000000000002E-2</v>
      </c>
      <c r="P2839">
        <f>(E2839/L2839)</f>
        <v>60.111111111111114</v>
      </c>
      <c r="Q2839" t="s">
        <v>8322</v>
      </c>
      <c r="R2839" t="s">
        <v>8323</v>
      </c>
      <c r="S2839" s="10">
        <f>(J2839/86400)+25569+(-5/24)</f>
        <v>42289.732164351844</v>
      </c>
      <c r="T2839" s="10">
        <f>(I2839/86400)+25569+(-5/24)</f>
        <v>42349.773831018516</v>
      </c>
    </row>
    <row r="2840" spans="1:20" ht="43.2" hidden="1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(E2840/D2840)</f>
        <v>5.3999999999999999E-2</v>
      </c>
      <c r="P2840">
        <f>(E2840/L2840)</f>
        <v>450</v>
      </c>
      <c r="Q2840" t="s">
        <v>8322</v>
      </c>
      <c r="R2840" t="s">
        <v>8323</v>
      </c>
      <c r="S2840" s="10">
        <f>(J2840/86400)+25569+(-5/24)</f>
        <v>42785.062037037038</v>
      </c>
      <c r="T2840" s="10">
        <f>(I2840/86400)+25569+(-5/24)</f>
        <v>42818.981249999997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>(E2841/D2841)</f>
        <v>5.3999999999999999E-2</v>
      </c>
      <c r="P2841">
        <f>(E2841/L2841)</f>
        <v>27</v>
      </c>
      <c r="Q2841" t="s">
        <v>8322</v>
      </c>
      <c r="R2841" t="s">
        <v>8323</v>
      </c>
      <c r="S2841" s="10">
        <f>(J2841/86400)+25569+(-5/24)</f>
        <v>42135.884155092594</v>
      </c>
      <c r="T2841" s="10">
        <f>(I2841/86400)+25569+(-5/24)</f>
        <v>42165.884155092594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>(E2842/D2842)</f>
        <v>5.3999999999999999E-2</v>
      </c>
      <c r="P2842">
        <f>(E2842/L2842)</f>
        <v>45</v>
      </c>
      <c r="Q2842" t="s">
        <v>8322</v>
      </c>
      <c r="R2842" t="s">
        <v>8323</v>
      </c>
      <c r="S2842" s="10">
        <f>(J2842/86400)+25569+(-5/24)</f>
        <v>42657.178935185184</v>
      </c>
      <c r="T2842" s="10">
        <f>(I2842/86400)+25569+(-5/24)</f>
        <v>42687.220601851848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(E2843/D2843)</f>
        <v>5.3333333333333337E-2</v>
      </c>
      <c r="P2843">
        <f>(E2843/L2843)</f>
        <v>640</v>
      </c>
      <c r="Q2843" t="s">
        <v>8333</v>
      </c>
      <c r="R2843" t="s">
        <v>8361</v>
      </c>
      <c r="S2843" s="10">
        <f>(J2843/86400)+25569+(-5/24)</f>
        <v>42275.511886574073</v>
      </c>
      <c r="T2843" s="10">
        <f>(I2843/86400)+25569+(-5/24)</f>
        <v>42305.511886574073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(E2844/D2844)</f>
        <v>5.3124999999999999E-2</v>
      </c>
      <c r="P2844">
        <f>(E2844/L2844)</f>
        <v>17.708333333333332</v>
      </c>
      <c r="Q2844" t="s">
        <v>8317</v>
      </c>
      <c r="R2844" t="s">
        <v>8353</v>
      </c>
      <c r="S2844" s="10">
        <f>(J2844/86400)+25569+(-5/24)</f>
        <v>41576.837094907409</v>
      </c>
      <c r="T2844" s="10">
        <f>(I2844/86400)+25569+(-5/24)</f>
        <v>41617.040972222218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(E2845/D2845)</f>
        <v>5.2187499999999998E-2</v>
      </c>
      <c r="P2845">
        <f>(E2845/L2845)</f>
        <v>37.954545454545453</v>
      </c>
      <c r="Q2845" t="s">
        <v>8328</v>
      </c>
      <c r="R2845" t="s">
        <v>8356</v>
      </c>
      <c r="S2845" s="10">
        <f>(J2845/86400)+25569+(-5/24)</f>
        <v>40937.854143518518</v>
      </c>
      <c r="T2845" s="10">
        <f>(I2845/86400)+25569+(-5/24)</f>
        <v>40967.854143518518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(E2846/D2846)</f>
        <v>5.1999999999999998E-2</v>
      </c>
      <c r="P2846">
        <f>(E2846/L2846)</f>
        <v>65</v>
      </c>
      <c r="Q2846" t="s">
        <v>8322</v>
      </c>
      <c r="R2846" t="s">
        <v>8323</v>
      </c>
      <c r="S2846" s="10">
        <f>(J2846/86400)+25569+(-5/24)</f>
        <v>41829.528819444444</v>
      </c>
      <c r="T2846" s="10">
        <f>(I2846/86400)+25569+(-5/24)</f>
        <v>41852.508333333331</v>
      </c>
    </row>
    <row r="2847" spans="1:20" ht="43.2" hidden="1" x14ac:dyDescent="0.3">
      <c r="A2847">
        <v>2390</v>
      </c>
      <c r="B2847" s="3" t="s">
        <v>2391</v>
      </c>
      <c r="C2847" s="3" t="s">
        <v>6500</v>
      </c>
      <c r="D2847">
        <v>510000</v>
      </c>
      <c r="E2847">
        <v>0</v>
      </c>
      <c r="F2847" t="s">
        <v>8220</v>
      </c>
      <c r="G2847" t="s">
        <v>8226</v>
      </c>
      <c r="H2847" t="s">
        <v>8248</v>
      </c>
      <c r="I2847">
        <v>1420352264</v>
      </c>
      <c r="J2847">
        <v>1416896264</v>
      </c>
      <c r="K2847" t="b">
        <v>0</v>
      </c>
      <c r="L2847">
        <v>0</v>
      </c>
      <c r="M2847" t="b">
        <v>0</v>
      </c>
      <c r="N2847" t="s">
        <v>8272</v>
      </c>
      <c r="O2847" s="6">
        <f>(E2847/D2847)</f>
        <v>0</v>
      </c>
      <c r="P2847" t="e">
        <f>(E2847/L2847)</f>
        <v>#DIV/0!</v>
      </c>
      <c r="Q2847" t="s">
        <v>8315</v>
      </c>
      <c r="R2847" t="s">
        <v>8362</v>
      </c>
      <c r="S2847" s="10">
        <f>(J2847/86400)+25569+(-5/24)</f>
        <v>41968.053981481477</v>
      </c>
      <c r="T2847" s="10">
        <f>(I2847/86400)+25569+(-5/24)</f>
        <v>42008.053981481477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(E2848/D2848)</f>
        <v>5.080888888888889E-2</v>
      </c>
      <c r="P2848">
        <f>(E2848/L2848)</f>
        <v>1270.2222222222222</v>
      </c>
      <c r="Q2848" t="s">
        <v>8322</v>
      </c>
      <c r="R2848" t="s">
        <v>8335</v>
      </c>
      <c r="S2848" s="10">
        <f>(J2848/86400)+25569+(-5/24)</f>
        <v>42065.610474537032</v>
      </c>
      <c r="T2848" s="10">
        <f>(I2848/86400)+25569+(-5/24)</f>
        <v>42125.568807870368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(E2849/D2849)</f>
        <v>5.0799999999999998E-2</v>
      </c>
      <c r="P2849">
        <f>(E2849/L2849)</f>
        <v>31.75</v>
      </c>
      <c r="Q2849" t="s">
        <v>8330</v>
      </c>
      <c r="R2849" t="s">
        <v>8359</v>
      </c>
      <c r="S2849" s="10">
        <f>(J2849/86400)+25569+(-5/24)</f>
        <v>41799.516956018517</v>
      </c>
      <c r="T2849" s="10">
        <f>(I2849/86400)+25569+(-5/24)</f>
        <v>41829.516956018517</v>
      </c>
    </row>
    <row r="2850" spans="1:20" ht="43.2" hidden="1" x14ac:dyDescent="0.3">
      <c r="A2850">
        <v>2392</v>
      </c>
      <c r="B2850" s="3" t="s">
        <v>2393</v>
      </c>
      <c r="C2850" s="3" t="s">
        <v>6502</v>
      </c>
      <c r="D2850">
        <v>4200</v>
      </c>
      <c r="E2850">
        <v>0</v>
      </c>
      <c r="F2850" t="s">
        <v>8220</v>
      </c>
      <c r="G2850" t="s">
        <v>8224</v>
      </c>
      <c r="H2850" t="s">
        <v>8246</v>
      </c>
      <c r="I2850">
        <v>1446087223</v>
      </c>
      <c r="J2850">
        <v>1443495223</v>
      </c>
      <c r="K2850" t="b">
        <v>0</v>
      </c>
      <c r="L2850">
        <v>0</v>
      </c>
      <c r="M2850" t="b">
        <v>0</v>
      </c>
      <c r="N2850" t="s">
        <v>8272</v>
      </c>
      <c r="O2850" s="6">
        <f>(E2850/D2850)</f>
        <v>0</v>
      </c>
      <c r="P2850" t="e">
        <f>(E2850/L2850)</f>
        <v>#DIV/0!</v>
      </c>
      <c r="Q2850" t="s">
        <v>8315</v>
      </c>
      <c r="R2850" t="s">
        <v>8362</v>
      </c>
      <c r="S2850" s="10">
        <f>(J2850/86400)+25569+(-5/24)</f>
        <v>42275.912303240737</v>
      </c>
      <c r="T2850" s="10">
        <f>(I2850/86400)+25569+(-5/24)</f>
        <v>42305.912303240737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(E2851/D2851)</f>
        <v>5.0509090909090906E-2</v>
      </c>
      <c r="P2851">
        <f>(E2851/L2851)</f>
        <v>115.75</v>
      </c>
      <c r="Q2851" t="s">
        <v>8315</v>
      </c>
      <c r="R2851" t="s">
        <v>8321</v>
      </c>
      <c r="S2851" s="10">
        <f>(J2851/86400)+25569+(-5/24)</f>
        <v>42272.8824074074</v>
      </c>
      <c r="T2851" s="10">
        <f>(I2851/86400)+25569+(-5/24)</f>
        <v>42312.924074074072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(E2852/D2852)</f>
        <v>5.0413333333333331E-2</v>
      </c>
      <c r="P2852">
        <f>(E2852/L2852)</f>
        <v>135.03571428571428</v>
      </c>
      <c r="Q2852" t="s">
        <v>8315</v>
      </c>
      <c r="R2852" t="s">
        <v>8362</v>
      </c>
      <c r="S2852" s="10">
        <f>(J2852/86400)+25569+(-5/24)</f>
        <v>42173.067407407405</v>
      </c>
      <c r="T2852" s="10">
        <f>(I2852/86400)+25569+(-5/24)</f>
        <v>42217.536805555552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(E2853/D2853)</f>
        <v>5.0347999999999997E-2</v>
      </c>
      <c r="P2853">
        <f>(E2853/L2853)</f>
        <v>267.80851063829789</v>
      </c>
      <c r="Q2853" t="s">
        <v>8317</v>
      </c>
      <c r="R2853" t="s">
        <v>8353</v>
      </c>
      <c r="S2853" s="10">
        <f>(J2853/86400)+25569+(-5/24)</f>
        <v>41486.328935185185</v>
      </c>
      <c r="T2853" s="10">
        <f>(I2853/86400)+25569+(-5/24)</f>
        <v>41516.328935185185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(E2854/D2854)</f>
        <v>5.0256410256410255E-2</v>
      </c>
      <c r="P2854">
        <f>(E2854/L2854)</f>
        <v>19.600000000000001</v>
      </c>
      <c r="Q2854" t="s">
        <v>8319</v>
      </c>
      <c r="R2854" t="s">
        <v>8351</v>
      </c>
      <c r="S2854" s="10">
        <f>(J2854/86400)+25569+(-5/24)</f>
        <v>41944.707881944443</v>
      </c>
      <c r="T2854" s="10">
        <f>(I2854/86400)+25569+(-5/24)</f>
        <v>41974.749548611107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(E2855/D2855)</f>
        <v>0.05</v>
      </c>
      <c r="P2855">
        <f>(E2855/L2855)</f>
        <v>83.333333333333329</v>
      </c>
      <c r="Q2855" t="s">
        <v>8325</v>
      </c>
      <c r="R2855" t="s">
        <v>8354</v>
      </c>
      <c r="S2855" s="10">
        <f>(J2855/86400)+25569+(-5/24)</f>
        <v>42239.233078703699</v>
      </c>
      <c r="T2855" s="10">
        <f>(I2855/86400)+25569+(-5/24)</f>
        <v>42279.233078703699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>(E2856/D2856)</f>
        <v>0.05</v>
      </c>
      <c r="P2856">
        <f>(E2856/L2856)</f>
        <v>62.5</v>
      </c>
      <c r="Q2856" t="s">
        <v>8325</v>
      </c>
      <c r="R2856" t="s">
        <v>8352</v>
      </c>
      <c r="S2856" s="10">
        <f>(J2856/86400)+25569+(-5/24)</f>
        <v>41576.626180555555</v>
      </c>
      <c r="T2856" s="10">
        <f>(I2856/86400)+25569+(-5/24)</f>
        <v>41609.667847222219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>(E2857/D2857)</f>
        <v>0.05</v>
      </c>
      <c r="P2857">
        <f>(E2857/L2857)</f>
        <v>50</v>
      </c>
      <c r="Q2857" t="s">
        <v>8325</v>
      </c>
      <c r="R2857" t="s">
        <v>8352</v>
      </c>
      <c r="S2857" s="10">
        <f>(J2857/86400)+25569+(-5/24)</f>
        <v>40894.69862268518</v>
      </c>
      <c r="T2857" s="10">
        <f>(I2857/86400)+25569+(-5/24)</f>
        <v>40954.69862268518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>(E2858/D2858)</f>
        <v>0.05</v>
      </c>
      <c r="P2858">
        <f>(E2858/L2858)</f>
        <v>50</v>
      </c>
      <c r="Q2858" t="s">
        <v>8317</v>
      </c>
      <c r="R2858" t="s">
        <v>8349</v>
      </c>
      <c r="S2858" s="10">
        <f>(J2858/86400)+25569+(-5/24)</f>
        <v>42558.781180555554</v>
      </c>
      <c r="T2858" s="10">
        <f>(I2858/86400)+25569+(-5/24)</f>
        <v>42588.781180555554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(E2859/D2859)</f>
        <v>0.05</v>
      </c>
      <c r="P2859">
        <f>(E2859/L2859)</f>
        <v>100</v>
      </c>
      <c r="Q2859" t="s">
        <v>8328</v>
      </c>
      <c r="R2859" t="s">
        <v>8363</v>
      </c>
      <c r="S2859" s="10">
        <f>(J2859/86400)+25569+(-5/24)</f>
        <v>42360.228819444441</v>
      </c>
      <c r="T2859" s="10">
        <f>(I2859/86400)+25569+(-5/24)</f>
        <v>42420.228819444441</v>
      </c>
    </row>
    <row r="2860" spans="1:20" ht="43.2" hidden="1" x14ac:dyDescent="0.3">
      <c r="A2860">
        <v>2395</v>
      </c>
      <c r="B2860" s="3" t="s">
        <v>2396</v>
      </c>
      <c r="C2860" s="3" t="s">
        <v>6505</v>
      </c>
      <c r="D2860">
        <v>33000</v>
      </c>
      <c r="E2860">
        <v>0</v>
      </c>
      <c r="F2860" t="s">
        <v>8220</v>
      </c>
      <c r="G2860" t="s">
        <v>8224</v>
      </c>
      <c r="H2860" t="s">
        <v>8246</v>
      </c>
      <c r="I2860">
        <v>1484038620</v>
      </c>
      <c r="J2860">
        <v>1481597687</v>
      </c>
      <c r="K2860" t="b">
        <v>0</v>
      </c>
      <c r="L2860">
        <v>0</v>
      </c>
      <c r="M2860" t="b">
        <v>0</v>
      </c>
      <c r="N2860" t="s">
        <v>8272</v>
      </c>
      <c r="O2860" s="6">
        <f>(E2860/D2860)</f>
        <v>0</v>
      </c>
      <c r="P2860" t="e">
        <f>(E2860/L2860)</f>
        <v>#DIV/0!</v>
      </c>
      <c r="Q2860" t="s">
        <v>8315</v>
      </c>
      <c r="R2860" t="s">
        <v>8362</v>
      </c>
      <c r="S2860" s="10">
        <f>(J2860/86400)+25569+(-5/24)</f>
        <v>42716.913043981483</v>
      </c>
      <c r="T2860" s="10">
        <f>(I2860/86400)+25569+(-5/24)</f>
        <v>42745.164583333331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>(E2861/D2861)</f>
        <v>0.05</v>
      </c>
      <c r="P2861">
        <f>(E2861/L2861)</f>
        <v>8.3333333333333339</v>
      </c>
      <c r="Q2861" t="s">
        <v>8317</v>
      </c>
      <c r="R2861" t="s">
        <v>8353</v>
      </c>
      <c r="S2861" s="10">
        <f>(J2861/86400)+25569+(-5/24)</f>
        <v>42166.998738425922</v>
      </c>
      <c r="T2861" s="10">
        <f>(I2861/86400)+25569+(-5/24)</f>
        <v>42196.998738425922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>(E2862/D2862)</f>
        <v>0.05</v>
      </c>
      <c r="P2862">
        <f>(E2862/L2862)</f>
        <v>10</v>
      </c>
      <c r="Q2862" t="s">
        <v>8322</v>
      </c>
      <c r="R2862" t="s">
        <v>8323</v>
      </c>
      <c r="S2862" s="10">
        <f>(J2862/86400)+25569+(-5/24)</f>
        <v>42261.424583333333</v>
      </c>
      <c r="T2862" s="10">
        <f>(I2862/86400)+25569+(-5/24)</f>
        <v>42265.957638888889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>(E2863/D2863)</f>
        <v>0.05</v>
      </c>
      <c r="P2863">
        <f>(E2863/L2863)</f>
        <v>18.75</v>
      </c>
      <c r="Q2863" t="s">
        <v>8322</v>
      </c>
      <c r="R2863" t="s">
        <v>8323</v>
      </c>
      <c r="S2863" s="10">
        <f>(J2863/86400)+25569+(-5/24)</f>
        <v>41940.759618055556</v>
      </c>
      <c r="T2863" s="10">
        <f>(I2863/86400)+25569+(-5/24)</f>
        <v>41952.291666666664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>(E2864/D2864)</f>
        <v>0.05</v>
      </c>
      <c r="P2864">
        <f>(E2864/L2864)</f>
        <v>100</v>
      </c>
      <c r="Q2864" t="s">
        <v>8322</v>
      </c>
      <c r="R2864" t="s">
        <v>8323</v>
      </c>
      <c r="S2864" s="10">
        <f>(J2864/86400)+25569+(-5/24)</f>
        <v>41914.381678240738</v>
      </c>
      <c r="T2864" s="10">
        <f>(I2864/86400)+25569+(-5/24)</f>
        <v>41955.699305555558</v>
      </c>
    </row>
    <row r="2865" spans="1:20" ht="43.2" hidden="1" x14ac:dyDescent="0.3">
      <c r="A2865">
        <v>2397</v>
      </c>
      <c r="B2865" s="3" t="s">
        <v>2398</v>
      </c>
      <c r="C2865" s="3" t="s">
        <v>6507</v>
      </c>
      <c r="D2865">
        <v>124000</v>
      </c>
      <c r="E2865">
        <v>0</v>
      </c>
      <c r="F2865" t="s">
        <v>8220</v>
      </c>
      <c r="G2865" t="s">
        <v>8224</v>
      </c>
      <c r="H2865" t="s">
        <v>8246</v>
      </c>
      <c r="I2865">
        <v>1420233256</v>
      </c>
      <c r="J2865">
        <v>1417641256</v>
      </c>
      <c r="K2865" t="b">
        <v>0</v>
      </c>
      <c r="L2865">
        <v>0</v>
      </c>
      <c r="M2865" t="b">
        <v>0</v>
      </c>
      <c r="N2865" t="s">
        <v>8272</v>
      </c>
      <c r="O2865" s="6">
        <f>(E2865/D2865)</f>
        <v>0</v>
      </c>
      <c r="P2865" t="e">
        <f>(E2865/L2865)</f>
        <v>#DIV/0!</v>
      </c>
      <c r="Q2865" t="s">
        <v>8315</v>
      </c>
      <c r="R2865" t="s">
        <v>8362</v>
      </c>
      <c r="S2865" s="10">
        <f>(J2865/86400)+25569+(-5/24)</f>
        <v>41976.676574074074</v>
      </c>
      <c r="T2865" s="10">
        <f>(I2865/86400)+25569+(-5/24)</f>
        <v>42006.676574074074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>(E2866/D2866)</f>
        <v>0.05</v>
      </c>
      <c r="P2866">
        <f>(E2866/L2866)</f>
        <v>50</v>
      </c>
      <c r="Q2866" t="s">
        <v>8322</v>
      </c>
      <c r="R2866" t="s">
        <v>8323</v>
      </c>
      <c r="S2866" s="10">
        <f>(J2866/86400)+25569+(-5/24)</f>
        <v>42032.041875000003</v>
      </c>
      <c r="T2866" s="10">
        <f>(I2866/86400)+25569+(-5/24)</f>
        <v>42063.041875000003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>(E2867/D2867)</f>
        <v>0.05</v>
      </c>
      <c r="P2867">
        <f>(E2867/L2867)</f>
        <v>62.5</v>
      </c>
      <c r="Q2867" t="s">
        <v>8322</v>
      </c>
      <c r="R2867" t="s">
        <v>8323</v>
      </c>
      <c r="S2867" s="10">
        <f>(J2867/86400)+25569+(-5/24)</f>
        <v>42151.029351851852</v>
      </c>
      <c r="T2867" s="10">
        <f>(I2867/86400)+25569+(-5/24)</f>
        <v>42211.029351851852</v>
      </c>
    </row>
    <row r="2868" spans="1:20" ht="43.2" hidden="1" x14ac:dyDescent="0.3">
      <c r="A2868">
        <v>2398</v>
      </c>
      <c r="B2868" s="3" t="s">
        <v>2399</v>
      </c>
      <c r="C2868" s="3" t="s">
        <v>6508</v>
      </c>
      <c r="D2868">
        <v>4000</v>
      </c>
      <c r="E2868">
        <v>0</v>
      </c>
      <c r="F2868" t="s">
        <v>8220</v>
      </c>
      <c r="G2868" t="s">
        <v>8224</v>
      </c>
      <c r="H2868" t="s">
        <v>8246</v>
      </c>
      <c r="I2868">
        <v>1435874384</v>
      </c>
      <c r="J2868">
        <v>1433282384</v>
      </c>
      <c r="K2868" t="b">
        <v>0</v>
      </c>
      <c r="L2868">
        <v>0</v>
      </c>
      <c r="M2868" t="b">
        <v>0</v>
      </c>
      <c r="N2868" t="s">
        <v>8272</v>
      </c>
      <c r="O2868" s="6">
        <f>(E2868/D2868)</f>
        <v>0</v>
      </c>
      <c r="P2868" t="e">
        <f>(E2868/L2868)</f>
        <v>#DIV/0!</v>
      </c>
      <c r="Q2868" t="s">
        <v>8315</v>
      </c>
      <c r="R2868" t="s">
        <v>8362</v>
      </c>
      <c r="S2868" s="10">
        <f>(J2868/86400)+25569+(-5/24)</f>
        <v>42157.708148148151</v>
      </c>
      <c r="T2868" s="10">
        <f>(I2868/86400)+25569+(-5/24)</f>
        <v>42187.708148148151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(E2869/D2869)</f>
        <v>4.9575757575757579E-2</v>
      </c>
      <c r="P2869">
        <f>(E2869/L2869)</f>
        <v>109.06666666666666</v>
      </c>
      <c r="Q2869" t="s">
        <v>8330</v>
      </c>
      <c r="R2869" t="s">
        <v>8331</v>
      </c>
      <c r="S2869" s="10">
        <f>(J2869/86400)+25569+(-5/24)</f>
        <v>42010.466180555552</v>
      </c>
      <c r="T2869" s="10">
        <f>(I2869/86400)+25569+(-5/24)</f>
        <v>42040.466180555552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(E2870/D2870)</f>
        <v>4.9516666666666667E-2</v>
      </c>
      <c r="P2870">
        <f>(E2870/L2870)</f>
        <v>80.297297297297291</v>
      </c>
      <c r="Q2870" t="s">
        <v>8317</v>
      </c>
      <c r="R2870" t="s">
        <v>8353</v>
      </c>
      <c r="S2870" s="10">
        <f>(J2870/86400)+25569+(-5/24)</f>
        <v>41771.201631944445</v>
      </c>
      <c r="T2870" s="10">
        <f>(I2870/86400)+25569+(-5/24)</f>
        <v>41801.201631944445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(E2871/D2871)</f>
        <v>4.8680000000000001E-2</v>
      </c>
      <c r="P2871">
        <f>(E2871/L2871)</f>
        <v>71.588235294117652</v>
      </c>
      <c r="Q2871" t="s">
        <v>8317</v>
      </c>
      <c r="R2871" t="s">
        <v>8349</v>
      </c>
      <c r="S2871" s="10">
        <f>(J2871/86400)+25569+(-5/24)</f>
        <v>42328.570891203701</v>
      </c>
      <c r="T2871" s="10">
        <f>(I2871/86400)+25569+(-5/24)</f>
        <v>42353.124305555553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(E2872/D2872)</f>
        <v>4.8666666666666664E-2</v>
      </c>
      <c r="P2872">
        <f>(E2872/L2872)</f>
        <v>24.333333333333332</v>
      </c>
      <c r="Q2872" t="s">
        <v>8322</v>
      </c>
      <c r="R2872" t="s">
        <v>8323</v>
      </c>
      <c r="S2872" s="10">
        <f>(J2872/86400)+25569+(-5/24)</f>
        <v>42164.829247685186</v>
      </c>
      <c r="T2872" s="10">
        <f>(I2872/86400)+25569+(-5/24)</f>
        <v>42224.69027777778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(E2873/D2873)</f>
        <v>4.8571428571428571E-2</v>
      </c>
      <c r="P2873">
        <f>(E2873/L2873)</f>
        <v>21.25</v>
      </c>
      <c r="Q2873" t="s">
        <v>8319</v>
      </c>
      <c r="R2873" t="s">
        <v>8344</v>
      </c>
      <c r="S2873" s="10">
        <f>(J2873/86400)+25569+(-5/24)</f>
        <v>41841.355486111112</v>
      </c>
      <c r="T2873" s="10">
        <f>(I2873/86400)+25569+(-5/24)</f>
        <v>41882.610416666663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(E2874/D2874)</f>
        <v>4.8099999999999997E-2</v>
      </c>
      <c r="P2874">
        <f>(E2874/L2874)</f>
        <v>60.125</v>
      </c>
      <c r="Q2874" t="s">
        <v>8322</v>
      </c>
      <c r="R2874" t="s">
        <v>8343</v>
      </c>
      <c r="S2874" s="10">
        <f>(J2874/86400)+25569+(-5/24)</f>
        <v>42140.21298611111</v>
      </c>
      <c r="T2874" s="10">
        <f>(I2874/86400)+25569+(-5/24)</f>
        <v>42171.770833333336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(E2875/D2875)</f>
        <v>4.8000000000000001E-2</v>
      </c>
      <c r="P2875">
        <f>(E2875/L2875)</f>
        <v>30</v>
      </c>
      <c r="Q2875" t="s">
        <v>8322</v>
      </c>
      <c r="R2875" t="s">
        <v>8323</v>
      </c>
      <c r="S2875" s="10">
        <f>(J2875/86400)+25569+(-5/24)</f>
        <v>42122.524166666662</v>
      </c>
      <c r="T2875" s="10">
        <f>(I2875/86400)+25569+(-5/24)</f>
        <v>42155.524305555555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(E2876/D2876)</f>
        <v>4.7363636363636365E-2</v>
      </c>
      <c r="P2876">
        <f>(E2876/L2876)</f>
        <v>57.888888888888886</v>
      </c>
      <c r="Q2876" t="s">
        <v>8322</v>
      </c>
      <c r="R2876" t="s">
        <v>8335</v>
      </c>
      <c r="S2876" s="10">
        <f>(J2876/86400)+25569+(-5/24)</f>
        <v>42614.913587962961</v>
      </c>
      <c r="T2876" s="10">
        <f>(I2876/86400)+25569+(-5/24)</f>
        <v>42674.913587962961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(E2877/D2877)</f>
        <v>4.7E-2</v>
      </c>
      <c r="P2877">
        <f>(E2877/L2877)</f>
        <v>39.166666666666664</v>
      </c>
      <c r="Q2877" t="s">
        <v>8328</v>
      </c>
      <c r="R2877" t="s">
        <v>8350</v>
      </c>
      <c r="S2877" s="10">
        <f>(J2877/86400)+25569+(-5/24)</f>
        <v>41642.543124999997</v>
      </c>
      <c r="T2877" s="10">
        <f>(I2877/86400)+25569+(-5/24)</f>
        <v>41672.543124999997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(E2878/D2878)</f>
        <v>4.7E-2</v>
      </c>
      <c r="P2878">
        <f>(E2878/L2878)</f>
        <v>9.4</v>
      </c>
      <c r="Q2878" t="s">
        <v>8322</v>
      </c>
      <c r="R2878" t="s">
        <v>8323</v>
      </c>
      <c r="S2878" s="10">
        <f>(J2878/86400)+25569+(-5/24)</f>
        <v>42304.732627314814</v>
      </c>
      <c r="T2878" s="10">
        <f>(I2878/86400)+25569+(-5/24)</f>
        <v>42328.958333333336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(E2879/D2879)</f>
        <v>4.6699999999999998E-2</v>
      </c>
      <c r="P2879">
        <f>(E2879/L2879)</f>
        <v>35.92307692307692</v>
      </c>
      <c r="Q2879" t="s">
        <v>8322</v>
      </c>
      <c r="R2879" t="s">
        <v>8323</v>
      </c>
      <c r="S2879" s="10">
        <f>(J2879/86400)+25569+(-5/24)</f>
        <v>41974.530243055553</v>
      </c>
      <c r="T2879" s="10">
        <f>(I2879/86400)+25569+(-5/24)</f>
        <v>41994.530243055553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(E2880/D2880)</f>
        <v>4.6666666666666669E-2</v>
      </c>
      <c r="P2880">
        <f>(E2880/L2880)</f>
        <v>11.666666666666666</v>
      </c>
      <c r="Q2880" t="s">
        <v>8330</v>
      </c>
      <c r="R2880" t="s">
        <v>8358</v>
      </c>
      <c r="S2880" s="10">
        <f>(J2880/86400)+25569+(-5/24)</f>
        <v>42185.189340277771</v>
      </c>
      <c r="T2880" s="10">
        <f>(I2880/86400)+25569+(-5/24)</f>
        <v>42244.299999999996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(E2881/D2881)</f>
        <v>4.5999999999999999E-2</v>
      </c>
      <c r="P2881">
        <f>(E2881/L2881)</f>
        <v>5.75</v>
      </c>
      <c r="Q2881" t="s">
        <v>8322</v>
      </c>
      <c r="R2881" t="s">
        <v>8323</v>
      </c>
      <c r="S2881" s="10">
        <f>(J2881/86400)+25569+(-5/24)</f>
        <v>41811.347129629627</v>
      </c>
      <c r="T2881" s="10">
        <f>(I2881/86400)+25569+(-5/24)</f>
        <v>41812.666666666664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(E2882/D2882)</f>
        <v>4.5985132395404561E-2</v>
      </c>
      <c r="P2882">
        <f>(E2882/L2882)</f>
        <v>136.09090909090909</v>
      </c>
      <c r="Q2882" t="s">
        <v>8325</v>
      </c>
      <c r="R2882" t="s">
        <v>8352</v>
      </c>
      <c r="S2882" s="10">
        <f>(J2882/86400)+25569+(-5/24)</f>
        <v>40858.553807870368</v>
      </c>
      <c r="T2882" s="10">
        <f>(I2882/86400)+25569+(-5/24)</f>
        <v>40900.553807870368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(E2883/D2883)</f>
        <v>4.583333333333333E-2</v>
      </c>
      <c r="P2883">
        <f>(E2883/L2883)</f>
        <v>183.33333333333334</v>
      </c>
      <c r="Q2883" t="s">
        <v>8322</v>
      </c>
      <c r="R2883" t="s">
        <v>8323</v>
      </c>
      <c r="S2883" s="10">
        <f>(J2883/86400)+25569+(-5/24)</f>
        <v>42258.438171296293</v>
      </c>
      <c r="T2883" s="10">
        <f>(I2883/86400)+25569+(-5/24)</f>
        <v>42288.436863425923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(E2884/D2884)</f>
        <v>4.5714285714285714E-2</v>
      </c>
      <c r="P2884">
        <f>(E2884/L2884)</f>
        <v>24.615384615384617</v>
      </c>
      <c r="Q2884" t="s">
        <v>8328</v>
      </c>
      <c r="R2884" t="s">
        <v>8363</v>
      </c>
      <c r="S2884" s="10">
        <f>(J2884/86400)+25569+(-5/24)</f>
        <v>41946.855312499996</v>
      </c>
      <c r="T2884" s="10">
        <f>(I2884/86400)+25569+(-5/24)</f>
        <v>41976.855312499996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(E2885/D2885)</f>
        <v>4.5600000000000002E-2</v>
      </c>
      <c r="P2885">
        <f>(E2885/L2885)</f>
        <v>27.36</v>
      </c>
      <c r="Q2885" t="s">
        <v>8315</v>
      </c>
      <c r="R2885" t="s">
        <v>8321</v>
      </c>
      <c r="S2885" s="10">
        <f>(J2885/86400)+25569+(-5/24)</f>
        <v>42090.622939814813</v>
      </c>
      <c r="T2885" s="10">
        <f>(I2885/86400)+25569+(-5/24)</f>
        <v>42135.622939814813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(E2886/D2886)</f>
        <v>4.4999999999999998E-2</v>
      </c>
      <c r="P2886">
        <f>(E2886/L2886)</f>
        <v>18</v>
      </c>
      <c r="Q2886" t="s">
        <v>8319</v>
      </c>
      <c r="R2886" t="s">
        <v>8351</v>
      </c>
      <c r="S2886" s="10">
        <f>(J2886/86400)+25569+(-5/24)</f>
        <v>40920.909328703703</v>
      </c>
      <c r="T2886" s="10">
        <f>(I2886/86400)+25569+(-5/24)</f>
        <v>40950.909328703703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(E2887/D2887)</f>
        <v>4.4999999999999998E-2</v>
      </c>
      <c r="P2887">
        <f>(E2887/L2887)</f>
        <v>15</v>
      </c>
      <c r="Q2887" t="s">
        <v>8317</v>
      </c>
      <c r="R2887" t="s">
        <v>8353</v>
      </c>
      <c r="S2887" s="10">
        <f>(J2887/86400)+25569+(-5/24)</f>
        <v>41005.695787037032</v>
      </c>
      <c r="T2887" s="10">
        <f>(I2887/86400)+25569+(-5/24)</f>
        <v>41035.695787037032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(E2888/D2888)</f>
        <v>4.4999999999999998E-2</v>
      </c>
      <c r="P2888">
        <f>(E2888/L2888)</f>
        <v>15</v>
      </c>
      <c r="Q2888" t="s">
        <v>8328</v>
      </c>
      <c r="R2888" t="s">
        <v>8363</v>
      </c>
      <c r="S2888" s="10">
        <f>(J2888/86400)+25569+(-5/24)</f>
        <v>42432.171493055554</v>
      </c>
      <c r="T2888" s="10">
        <f>(I2888/86400)+25569+(-5/24)</f>
        <v>42462.129826388882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(E2889/D2889)</f>
        <v>4.4600000000000001E-2</v>
      </c>
      <c r="P2889">
        <f>(E2889/L2889)</f>
        <v>24.777777777777779</v>
      </c>
      <c r="Q2889" t="s">
        <v>8315</v>
      </c>
      <c r="R2889" t="s">
        <v>8362</v>
      </c>
      <c r="S2889" s="10">
        <f>(J2889/86400)+25569+(-5/24)</f>
        <v>42377.34642361111</v>
      </c>
      <c r="T2889" s="10">
        <f>(I2889/86400)+25569+(-5/24)</f>
        <v>42408.334027777775</v>
      </c>
    </row>
    <row r="2890" spans="1:20" ht="43.2" hidden="1" x14ac:dyDescent="0.3">
      <c r="A2890">
        <v>2399</v>
      </c>
      <c r="B2890" s="3" t="s">
        <v>2400</v>
      </c>
      <c r="C2890" s="3" t="s">
        <v>6509</v>
      </c>
      <c r="D2890">
        <v>13000</v>
      </c>
      <c r="E2890">
        <v>0</v>
      </c>
      <c r="F2890" t="s">
        <v>8220</v>
      </c>
      <c r="G2890" t="s">
        <v>8235</v>
      </c>
      <c r="H2890" t="s">
        <v>8255</v>
      </c>
      <c r="I2890">
        <v>1418934506</v>
      </c>
      <c r="J2890">
        <v>1415910506</v>
      </c>
      <c r="K2890" t="b">
        <v>0</v>
      </c>
      <c r="L2890">
        <v>0</v>
      </c>
      <c r="M2890" t="b">
        <v>0</v>
      </c>
      <c r="N2890" t="s">
        <v>8272</v>
      </c>
      <c r="O2890" s="6">
        <f>(E2890/D2890)</f>
        <v>0</v>
      </c>
      <c r="P2890" t="e">
        <f>(E2890/L2890)</f>
        <v>#DIV/0!</v>
      </c>
      <c r="Q2890" t="s">
        <v>8315</v>
      </c>
      <c r="R2890" t="s">
        <v>8362</v>
      </c>
      <c r="S2890" s="10">
        <f>(J2890/86400)+25569+(-5/24)</f>
        <v>41956.644745370366</v>
      </c>
      <c r="T2890" s="10">
        <f>(I2890/86400)+25569+(-5/24)</f>
        <v>41991.644745370366</v>
      </c>
    </row>
    <row r="2891" spans="1:20" ht="43.2" hidden="1" x14ac:dyDescent="0.3">
      <c r="A2891">
        <v>2400</v>
      </c>
      <c r="B2891" s="3" t="s">
        <v>2401</v>
      </c>
      <c r="C2891" s="3" t="s">
        <v>6510</v>
      </c>
      <c r="D2891">
        <v>50000</v>
      </c>
      <c r="E2891">
        <v>0</v>
      </c>
      <c r="F2891" t="s">
        <v>8220</v>
      </c>
      <c r="G2891" t="s">
        <v>8226</v>
      </c>
      <c r="H2891" t="s">
        <v>8248</v>
      </c>
      <c r="I2891">
        <v>1460615164</v>
      </c>
      <c r="J2891">
        <v>1458023164</v>
      </c>
      <c r="K2891" t="b">
        <v>0</v>
      </c>
      <c r="L2891">
        <v>0</v>
      </c>
      <c r="M2891" t="b">
        <v>0</v>
      </c>
      <c r="N2891" t="s">
        <v>8272</v>
      </c>
      <c r="O2891" s="6">
        <f>(E2891/D2891)</f>
        <v>0</v>
      </c>
      <c r="P2891" t="e">
        <f>(E2891/L2891)</f>
        <v>#DIV/0!</v>
      </c>
      <c r="Q2891" t="s">
        <v>8315</v>
      </c>
      <c r="R2891" t="s">
        <v>8362</v>
      </c>
      <c r="S2891" s="10">
        <f>(J2891/86400)+25569+(-5/24)</f>
        <v>42444.059768518513</v>
      </c>
      <c r="T2891" s="10">
        <f>(I2891/86400)+25569+(-5/24)</f>
        <v>42474.059768518513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(E2892/D2892)</f>
        <v>4.2999999999999997E-2</v>
      </c>
      <c r="P2892">
        <f>(E2892/L2892)</f>
        <v>88.6875</v>
      </c>
      <c r="Q2892" t="s">
        <v>8330</v>
      </c>
      <c r="R2892" t="s">
        <v>8359</v>
      </c>
      <c r="S2892" s="10">
        <f>(J2892/86400)+25569+(-5/24)</f>
        <v>42592.803449074076</v>
      </c>
      <c r="T2892" s="10">
        <f>(I2892/86400)+25569+(-5/24)</f>
        <v>42615.083333333336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(E2893/D2893)</f>
        <v>4.2880000000000001E-2</v>
      </c>
      <c r="P2893">
        <f>(E2893/L2893)</f>
        <v>82.461538461538467</v>
      </c>
      <c r="Q2893" t="s">
        <v>8322</v>
      </c>
      <c r="R2893" t="s">
        <v>8335</v>
      </c>
      <c r="S2893" s="10">
        <f>(J2893/86400)+25569+(-5/24)</f>
        <v>42649.353784722225</v>
      </c>
      <c r="T2893" s="10">
        <f>(I2893/86400)+25569+(-5/24)</f>
        <v>42698.507638888885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(E2894/D2894)</f>
        <v>4.2466666666666666E-2</v>
      </c>
      <c r="P2894">
        <f>(E2894/L2894)</f>
        <v>176.94444444444446</v>
      </c>
      <c r="Q2894" t="s">
        <v>8322</v>
      </c>
      <c r="R2894" t="s">
        <v>8343</v>
      </c>
      <c r="S2894" s="10">
        <f>(J2894/86400)+25569+(-5/24)</f>
        <v>42700.958032407405</v>
      </c>
      <c r="T2894" s="10">
        <f>(I2894/86400)+25569+(-5/24)</f>
        <v>42748.957638888889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(E2895/D2895)</f>
        <v>4.2435339894712751E-2</v>
      </c>
      <c r="P2895">
        <f>(E2895/L2895)</f>
        <v>125.27027027027027</v>
      </c>
      <c r="Q2895" t="s">
        <v>8322</v>
      </c>
      <c r="R2895" t="s">
        <v>8335</v>
      </c>
      <c r="S2895" s="10">
        <f>(J2895/86400)+25569+(-5/24)</f>
        <v>42081.522939814815</v>
      </c>
      <c r="T2895" s="10">
        <f>(I2895/86400)+25569+(-5/24)</f>
        <v>42111.522939814815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(E2896/D2896)</f>
        <v>4.24E-2</v>
      </c>
      <c r="P2896">
        <f>(E2896/L2896)</f>
        <v>30.285714285714285</v>
      </c>
      <c r="Q2896" t="s">
        <v>8315</v>
      </c>
      <c r="R2896" t="s">
        <v>8321</v>
      </c>
      <c r="S2896" s="10">
        <f>(J2896/86400)+25569+(-5/24)</f>
        <v>42538.548472222225</v>
      </c>
      <c r="T2896" s="10">
        <f>(I2896/86400)+25569+(-5/24)</f>
        <v>42563.57708333333</v>
      </c>
    </row>
    <row r="2897" spans="1:20" ht="43.2" hidden="1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(E2897/D2897)</f>
        <v>4.2311459353574929E-2</v>
      </c>
      <c r="P2897">
        <f>(E2897/L2897)</f>
        <v>54</v>
      </c>
      <c r="Q2897" t="s">
        <v>8319</v>
      </c>
      <c r="R2897" t="s">
        <v>8344</v>
      </c>
      <c r="S2897" s="10">
        <f>(J2897/86400)+25569+(-5/24)</f>
        <v>42806.655613425923</v>
      </c>
      <c r="T2897" s="10">
        <f>(I2897/86400)+25569+(-5/24)</f>
        <v>42836.655613425923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</f>
        <v>4.2133333333333335E-2</v>
      </c>
      <c r="P2898">
        <f>(E2898/L2898)</f>
        <v>26.333333333333332</v>
      </c>
      <c r="Q2898" t="s">
        <v>8322</v>
      </c>
      <c r="R2898" t="s">
        <v>8323</v>
      </c>
      <c r="S2898" s="10">
        <f>(J2898/86400)+25569+(-5/24)</f>
        <v>42278.456631944442</v>
      </c>
      <c r="T2898" s="10">
        <f>(I2898/86400)+25569+(-5/24)</f>
        <v>42308.456631944442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(E2899/D2899)</f>
        <v>4.2000000000000003E-2</v>
      </c>
      <c r="P2899">
        <f>(E2899/L2899)</f>
        <v>10.5</v>
      </c>
      <c r="Q2899" t="s">
        <v>8333</v>
      </c>
      <c r="R2899" t="s">
        <v>8361</v>
      </c>
      <c r="S2899" s="10">
        <f>(J2899/86400)+25569+(-5/24)</f>
        <v>42728.619074074071</v>
      </c>
      <c r="T2899" s="10">
        <f>(I2899/86400)+25569+(-5/24)</f>
        <v>42747.487499999996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(E2900/D2900)</f>
        <v>4.1818181818181817E-2</v>
      </c>
      <c r="P2900">
        <f>(E2900/L2900)</f>
        <v>23</v>
      </c>
      <c r="Q2900" t="s">
        <v>8322</v>
      </c>
      <c r="R2900" t="s">
        <v>8323</v>
      </c>
      <c r="S2900" s="10">
        <f>(J2900/86400)+25569+(-5/24)</f>
        <v>42401.464039351849</v>
      </c>
      <c r="T2900" s="10">
        <f>(I2900/86400)+25569+(-5/24)</f>
        <v>42431.464039351849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(E2901/D2901)</f>
        <v>4.1666666666666664E-2</v>
      </c>
      <c r="P2901">
        <f>(E2901/L2901)</f>
        <v>31.25</v>
      </c>
      <c r="Q2901" t="s">
        <v>8319</v>
      </c>
      <c r="R2901" t="s">
        <v>8336</v>
      </c>
      <c r="S2901" s="10">
        <f>(J2901/86400)+25569+(-5/24)</f>
        <v>41569.490497685183</v>
      </c>
      <c r="T2901" s="10">
        <f>(I2901/86400)+25569+(-5/24)</f>
        <v>41599.532164351847</v>
      </c>
    </row>
    <row r="2902" spans="1:20" ht="43.2" hidden="1" x14ac:dyDescent="0.3">
      <c r="A2902">
        <v>2561</v>
      </c>
      <c r="B2902" s="3" t="s">
        <v>2561</v>
      </c>
      <c r="C2902" s="3" t="s">
        <v>6671</v>
      </c>
      <c r="D2902">
        <v>100000</v>
      </c>
      <c r="E2902">
        <v>0</v>
      </c>
      <c r="F2902" t="s">
        <v>8220</v>
      </c>
      <c r="G2902" t="s">
        <v>8229</v>
      </c>
      <c r="H2902" t="s">
        <v>8251</v>
      </c>
      <c r="I2902">
        <v>1444740089</v>
      </c>
      <c r="J2902">
        <v>1442148089</v>
      </c>
      <c r="K2902" t="b">
        <v>0</v>
      </c>
      <c r="L2902">
        <v>0</v>
      </c>
      <c r="M2902" t="b">
        <v>0</v>
      </c>
      <c r="N2902" t="s">
        <v>8284</v>
      </c>
      <c r="O2902" s="6">
        <f>(E2902/D2902)</f>
        <v>0</v>
      </c>
      <c r="P2902" t="e">
        <f>(E2902/L2902)</f>
        <v>#DIV/0!</v>
      </c>
      <c r="Q2902" t="s">
        <v>8333</v>
      </c>
      <c r="R2902" t="s">
        <v>8361</v>
      </c>
      <c r="S2902" s="10">
        <f>(J2902/86400)+25569+(-5/24)</f>
        <v>42260.320474537039</v>
      </c>
      <c r="T2902" s="10">
        <f>(I2902/86400)+25569+(-5/24)</f>
        <v>42290.320474537039</v>
      </c>
    </row>
    <row r="2903" spans="1:20" ht="28.8" hidden="1" x14ac:dyDescent="0.3">
      <c r="A2903">
        <v>2563</v>
      </c>
      <c r="B2903" s="3" t="s">
        <v>2563</v>
      </c>
      <c r="C2903" s="3" t="s">
        <v>6673</v>
      </c>
      <c r="D2903">
        <v>20000</v>
      </c>
      <c r="E2903">
        <v>0</v>
      </c>
      <c r="F2903" t="s">
        <v>8220</v>
      </c>
      <c r="G2903" t="s">
        <v>8224</v>
      </c>
      <c r="H2903" t="s">
        <v>8246</v>
      </c>
      <c r="I2903">
        <v>1438226451</v>
      </c>
      <c r="J2903">
        <v>1433042451</v>
      </c>
      <c r="K2903" t="b">
        <v>0</v>
      </c>
      <c r="L2903">
        <v>0</v>
      </c>
      <c r="M2903" t="b">
        <v>0</v>
      </c>
      <c r="N2903" t="s">
        <v>8284</v>
      </c>
      <c r="O2903" s="6">
        <f>(E2903/D2903)</f>
        <v>0</v>
      </c>
      <c r="P2903" t="e">
        <f>(E2903/L2903)</f>
        <v>#DIV/0!</v>
      </c>
      <c r="Q2903" t="s">
        <v>8333</v>
      </c>
      <c r="R2903" t="s">
        <v>8361</v>
      </c>
      <c r="S2903" s="10">
        <f>(J2903/86400)+25569+(-5/24)</f>
        <v>42154.931145833332</v>
      </c>
      <c r="T2903" s="10">
        <f>(I2903/86400)+25569+(-5/24)</f>
        <v>42214.931145833332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(E2904/D2904)</f>
        <v>4.1000000000000002E-2</v>
      </c>
      <c r="P2904">
        <f>(E2904/L2904)</f>
        <v>10.25</v>
      </c>
      <c r="Q2904" t="s">
        <v>8322</v>
      </c>
      <c r="R2904" t="s">
        <v>8335</v>
      </c>
      <c r="S2904" s="10">
        <f>(J2904/86400)+25569+(-5/24)</f>
        <v>42241.220787037033</v>
      </c>
      <c r="T2904" s="10">
        <f>(I2904/86400)+25569+(-5/24)</f>
        <v>42263.708333333336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(E2905/D2905)</f>
        <v>4.0833333333333333E-2</v>
      </c>
      <c r="P2905">
        <f>(E2905/L2905)</f>
        <v>175</v>
      </c>
      <c r="Q2905" t="s">
        <v>8322</v>
      </c>
      <c r="R2905" t="s">
        <v>8323</v>
      </c>
      <c r="S2905" s="10">
        <f>(J2905/86400)+25569+(-5/24)</f>
        <v>42507.971631944441</v>
      </c>
      <c r="T2905" s="10">
        <f>(I2905/86400)+25569+(-5/24)</f>
        <v>42567.971631944441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(E2906/D2906)</f>
        <v>4.0625000000000001E-2</v>
      </c>
      <c r="P2906">
        <f>(E2906/L2906)</f>
        <v>108.33333333333333</v>
      </c>
      <c r="Q2906" t="s">
        <v>8325</v>
      </c>
      <c r="R2906" t="s">
        <v>8354</v>
      </c>
      <c r="S2906" s="10">
        <f>(J2906/86400)+25569+(-5/24)</f>
        <v>42052.626967592594</v>
      </c>
      <c r="T2906" s="10">
        <f>(I2906/86400)+25569+(-5/24)</f>
        <v>42082.585300925923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(E2907/D2907)</f>
        <v>4.0266666666666666E-2</v>
      </c>
      <c r="P2907">
        <f>(E2907/L2907)</f>
        <v>37.75</v>
      </c>
      <c r="Q2907" t="s">
        <v>8322</v>
      </c>
      <c r="R2907" t="s">
        <v>8343</v>
      </c>
      <c r="S2907" s="10">
        <f>(J2907/86400)+25569+(-5/24)</f>
        <v>42538.547094907401</v>
      </c>
      <c r="T2907" s="10">
        <f>(I2907/86400)+25569+(-5/24)</f>
        <v>42598.547094907401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(E2908/D2908)</f>
        <v>4.02E-2</v>
      </c>
      <c r="P2908">
        <f>(E2908/L2908)</f>
        <v>100.5</v>
      </c>
      <c r="Q2908" t="s">
        <v>8322</v>
      </c>
      <c r="R2908" t="s">
        <v>8343</v>
      </c>
      <c r="S2908" s="10">
        <f>(J2908/86400)+25569+(-5/24)</f>
        <v>42410.722719907404</v>
      </c>
      <c r="T2908" s="10">
        <f>(I2908/86400)+25569+(-5/24)</f>
        <v>42440.722719907404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(E2909/D2909)</f>
        <v>4.0045454545454544E-2</v>
      </c>
      <c r="P2909">
        <f>(E2909/L2909)</f>
        <v>55.0625</v>
      </c>
      <c r="Q2909" t="s">
        <v>8322</v>
      </c>
      <c r="R2909" t="s">
        <v>8343</v>
      </c>
      <c r="S2909" s="10">
        <f>(J2909/86400)+25569+(-5/24)</f>
        <v>41982.528738425921</v>
      </c>
      <c r="T2909" s="10">
        <f>(I2909/86400)+25569+(-5/24)</f>
        <v>42014.999305555553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>(E2910/D2910)</f>
        <v>0.04</v>
      </c>
      <c r="P2910">
        <f>(E2910/L2910)</f>
        <v>33.333333333333336</v>
      </c>
      <c r="Q2910" t="s">
        <v>8333</v>
      </c>
      <c r="R2910" t="s">
        <v>8361</v>
      </c>
      <c r="S2910" s="10">
        <f>(J2910/86400)+25569+(-5/24)</f>
        <v>42656.653043981474</v>
      </c>
      <c r="T2910" s="10">
        <f>(I2910/86400)+25569+(-5/24)</f>
        <v>42675.957638888889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>(E2911/D2911)</f>
        <v>0.04</v>
      </c>
      <c r="P2911">
        <f>(E2911/L2911)</f>
        <v>20</v>
      </c>
      <c r="Q2911" t="s">
        <v>8330</v>
      </c>
      <c r="R2911" t="s">
        <v>8358</v>
      </c>
      <c r="S2911" s="10">
        <f>(J2911/86400)+25569+(-5/24)</f>
        <v>42170.788194444445</v>
      </c>
      <c r="T2911" s="10">
        <f>(I2911/86400)+25569+(-5/24)</f>
        <v>42185.788194444445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>(E2912/D2912)</f>
        <v>0.04</v>
      </c>
      <c r="P2912">
        <f>(E2912/L2912)</f>
        <v>100</v>
      </c>
      <c r="Q2912" t="s">
        <v>8330</v>
      </c>
      <c r="R2912" t="s">
        <v>8358</v>
      </c>
      <c r="S2912" s="10">
        <f>(J2912/86400)+25569+(-5/24)</f>
        <v>41871.444826388884</v>
      </c>
      <c r="T2912" s="10">
        <f>(I2912/86400)+25569+(-5/24)</f>
        <v>41902.444826388884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(E2913/D2913)</f>
        <v>3.9750000000000001E-2</v>
      </c>
      <c r="P2913">
        <f>(E2913/L2913)</f>
        <v>56.785714285714285</v>
      </c>
      <c r="Q2913" t="s">
        <v>8322</v>
      </c>
      <c r="R2913" t="s">
        <v>8335</v>
      </c>
      <c r="S2913" s="10">
        <f>(J2913/86400)+25569+(-5/24)</f>
        <v>42114.617199074077</v>
      </c>
      <c r="T2913" s="10">
        <f>(I2913/86400)+25569+(-5/24)</f>
        <v>42144.617199074077</v>
      </c>
    </row>
    <row r="2914" spans="1:20" ht="43.2" hidden="1" x14ac:dyDescent="0.3">
      <c r="A2914">
        <v>2564</v>
      </c>
      <c r="B2914" s="3" t="s">
        <v>2564</v>
      </c>
      <c r="C2914" s="3" t="s">
        <v>6674</v>
      </c>
      <c r="D2914">
        <v>40000</v>
      </c>
      <c r="E2914">
        <v>0</v>
      </c>
      <c r="F2914" t="s">
        <v>8220</v>
      </c>
      <c r="G2914" t="s">
        <v>8229</v>
      </c>
      <c r="H2914" t="s">
        <v>8251</v>
      </c>
      <c r="I2914">
        <v>1406854699</v>
      </c>
      <c r="J2914">
        <v>1404262699</v>
      </c>
      <c r="K2914" t="b">
        <v>0</v>
      </c>
      <c r="L2914">
        <v>0</v>
      </c>
      <c r="M2914" t="b">
        <v>0</v>
      </c>
      <c r="N2914" t="s">
        <v>8284</v>
      </c>
      <c r="O2914" s="6">
        <f>(E2914/D2914)</f>
        <v>0</v>
      </c>
      <c r="P2914" t="e">
        <f>(E2914/L2914)</f>
        <v>#DIV/0!</v>
      </c>
      <c r="Q2914" t="s">
        <v>8333</v>
      </c>
      <c r="R2914" t="s">
        <v>8361</v>
      </c>
      <c r="S2914" s="10">
        <f>(J2914/86400)+25569+(-5/24)</f>
        <v>41821.83216435185</v>
      </c>
      <c r="T2914" s="10">
        <f>(I2914/86400)+25569+(-5/24)</f>
        <v>41851.83216435185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(E2915/D2915)</f>
        <v>3.8875E-2</v>
      </c>
      <c r="P2915">
        <f>(E2915/L2915)</f>
        <v>23.923076923076923</v>
      </c>
      <c r="Q2915" t="s">
        <v>8322</v>
      </c>
      <c r="R2915" t="s">
        <v>8323</v>
      </c>
      <c r="S2915" s="10">
        <f>(J2915/86400)+25569+(-5/24)</f>
        <v>41857.798738425925</v>
      </c>
      <c r="T2915" s="10">
        <f>(I2915/86400)+25569+(-5/24)</f>
        <v>41887.798738425925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(E2916/D2916)</f>
        <v>3.8860103626943004E-2</v>
      </c>
      <c r="P2916">
        <f>(E2916/L2916)</f>
        <v>25</v>
      </c>
      <c r="Q2916" t="s">
        <v>8322</v>
      </c>
      <c r="R2916" t="s">
        <v>8323</v>
      </c>
      <c r="S2916" s="10">
        <f>(J2916/86400)+25569+(-5/24)</f>
        <v>41851.492592592593</v>
      </c>
      <c r="T2916" s="10">
        <f>(I2916/86400)+25569+(-5/24)</f>
        <v>41891.492592592593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(E2917/D2917)</f>
        <v>3.8833333333333331E-2</v>
      </c>
      <c r="P2917">
        <f>(E2917/L2917)</f>
        <v>29.125</v>
      </c>
      <c r="Q2917" t="s">
        <v>8333</v>
      </c>
      <c r="R2917" t="s">
        <v>8361</v>
      </c>
      <c r="S2917" s="10">
        <f>(J2917/86400)+25569+(-5/24)</f>
        <v>42042.467893518515</v>
      </c>
      <c r="T2917" s="10">
        <f>(I2917/86400)+25569+(-5/24)</f>
        <v>42094.343055555553</v>
      </c>
    </row>
    <row r="2918" spans="1:20" ht="43.2" hidden="1" x14ac:dyDescent="0.3">
      <c r="A2918">
        <v>2566</v>
      </c>
      <c r="B2918" s="3" t="s">
        <v>2566</v>
      </c>
      <c r="C2918" s="3" t="s">
        <v>6676</v>
      </c>
      <c r="D2918">
        <v>35000</v>
      </c>
      <c r="E2918">
        <v>0</v>
      </c>
      <c r="F2918" t="s">
        <v>8220</v>
      </c>
      <c r="G2918" t="s">
        <v>8224</v>
      </c>
      <c r="H2918" t="s">
        <v>8246</v>
      </c>
      <c r="I2918">
        <v>1408663948</v>
      </c>
      <c r="J2918">
        <v>1406071948</v>
      </c>
      <c r="K2918" t="b">
        <v>0</v>
      </c>
      <c r="L2918">
        <v>0</v>
      </c>
      <c r="M2918" t="b">
        <v>0</v>
      </c>
      <c r="N2918" t="s">
        <v>8284</v>
      </c>
      <c r="O2918" s="6">
        <f>(E2918/D2918)</f>
        <v>0</v>
      </c>
      <c r="P2918" t="e">
        <f>(E2918/L2918)</f>
        <v>#DIV/0!</v>
      </c>
      <c r="Q2918" t="s">
        <v>8333</v>
      </c>
      <c r="R2918" t="s">
        <v>8361</v>
      </c>
      <c r="S2918" s="10">
        <f>(J2918/86400)+25569+(-5/24)</f>
        <v>41842.772546296292</v>
      </c>
      <c r="T2918" s="10">
        <f>(I2918/86400)+25569+(-5/24)</f>
        <v>41872.772546296292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(E2919/D2919)</f>
        <v>3.85E-2</v>
      </c>
      <c r="P2919">
        <f>(E2919/L2919)</f>
        <v>60.789473684210527</v>
      </c>
      <c r="Q2919" t="s">
        <v>8333</v>
      </c>
      <c r="R2919" t="s">
        <v>8361</v>
      </c>
      <c r="S2919" s="10">
        <f>(J2919/86400)+25569+(-5/24)</f>
        <v>42060.946597222217</v>
      </c>
      <c r="T2919" s="10">
        <f>(I2919/86400)+25569+(-5/24)</f>
        <v>42090.904930555553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(E2920/D2920)</f>
        <v>3.8206896551724136E-2</v>
      </c>
      <c r="P2920">
        <f>(E2920/L2920)</f>
        <v>65.17647058823529</v>
      </c>
      <c r="Q2920" t="s">
        <v>8315</v>
      </c>
      <c r="R2920" t="s">
        <v>8321</v>
      </c>
      <c r="S2920" s="10">
        <f>(J2920/86400)+25569+(-5/24)</f>
        <v>42481.168263888881</v>
      </c>
      <c r="T2920" s="10">
        <f>(I2920/86400)+25569+(-5/24)</f>
        <v>42511.168263888881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(E2921/D2921)</f>
        <v>3.7999999999999999E-2</v>
      </c>
      <c r="P2921">
        <f>(E2921/L2921)</f>
        <v>9.5</v>
      </c>
      <c r="Q2921" t="s">
        <v>8322</v>
      </c>
      <c r="R2921" t="s">
        <v>8323</v>
      </c>
      <c r="S2921" s="10">
        <f>(J2921/86400)+25569+(-5/24)</f>
        <v>41974.916006944441</v>
      </c>
      <c r="T2921" s="10">
        <f>(I2921/86400)+25569+(-5/24)</f>
        <v>42004.916006944441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(E2922/D2922)</f>
        <v>3.7600000000000001E-2</v>
      </c>
      <c r="P2922">
        <f>(E2922/L2922)</f>
        <v>23.5</v>
      </c>
      <c r="Q2922" t="s">
        <v>8330</v>
      </c>
      <c r="R2922" t="s">
        <v>8358</v>
      </c>
      <c r="S2922" s="10">
        <f>(J2922/86400)+25569+(-5/24)</f>
        <v>41935.812418981477</v>
      </c>
      <c r="T2922" s="10">
        <f>(I2922/86400)+25569+(-5/24)</f>
        <v>41955.854085648149</v>
      </c>
    </row>
    <row r="2923" spans="1:20" ht="43.2" hidden="1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(E2923/D2923)</f>
        <v>3.7499999999999999E-2</v>
      </c>
      <c r="P2923">
        <f>(E2923/L2923)</f>
        <v>93.75</v>
      </c>
      <c r="Q2923" t="s">
        <v>8322</v>
      </c>
      <c r="R2923" t="s">
        <v>8323</v>
      </c>
      <c r="S2923" s="10">
        <f>(J2923/86400)+25569+(-5/24)</f>
        <v>42808.431898148141</v>
      </c>
      <c r="T2923" s="10">
        <f>(I2923/86400)+25569+(-5/24)</f>
        <v>42838.999305555553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(E2924/D2924)</f>
        <v>3.7400000000000003E-2</v>
      </c>
      <c r="P2924">
        <f>(E2924/L2924)</f>
        <v>12.466666666666667</v>
      </c>
      <c r="Q2924" t="s">
        <v>8330</v>
      </c>
      <c r="R2924" t="s">
        <v>8331</v>
      </c>
      <c r="S2924" s="10">
        <f>(J2924/86400)+25569+(-5/24)</f>
        <v>41849.352361111109</v>
      </c>
      <c r="T2924" s="10">
        <f>(I2924/86400)+25569+(-5/24)</f>
        <v>41909.352361111109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(E2925/D2925)</f>
        <v>3.608004104669061E-2</v>
      </c>
      <c r="P2925">
        <f>(E2925/L2925)</f>
        <v>65.111111111111114</v>
      </c>
      <c r="Q2925" t="s">
        <v>8322</v>
      </c>
      <c r="R2925" t="s">
        <v>8335</v>
      </c>
      <c r="S2925" s="10">
        <f>(J2925/86400)+25569+(-5/24)</f>
        <v>42359.58390046296</v>
      </c>
      <c r="T2925" s="10">
        <f>(I2925/86400)+25569+(-5/24)</f>
        <v>42407.803472222215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(E2926/D2926)</f>
        <v>3.5666666666666666E-2</v>
      </c>
      <c r="P2926">
        <f>(E2926/L2926)</f>
        <v>26.75</v>
      </c>
      <c r="Q2926" t="s">
        <v>8330</v>
      </c>
      <c r="R2926" t="s">
        <v>8331</v>
      </c>
      <c r="S2926" s="10">
        <f>(J2926/86400)+25569+(-5/24)</f>
        <v>41973.532002314816</v>
      </c>
      <c r="T2926" s="10">
        <f>(I2926/86400)+25569+(-5/24)</f>
        <v>42033.532002314816</v>
      </c>
    </row>
    <row r="2927" spans="1:20" ht="43.2" hidden="1" x14ac:dyDescent="0.3">
      <c r="A2927">
        <v>2572</v>
      </c>
      <c r="B2927" s="3" t="s">
        <v>2572</v>
      </c>
      <c r="C2927" s="3" t="s">
        <v>6682</v>
      </c>
      <c r="D2927">
        <v>30000</v>
      </c>
      <c r="E2927">
        <v>0</v>
      </c>
      <c r="F2927" t="s">
        <v>8220</v>
      </c>
      <c r="G2927" t="s">
        <v>8224</v>
      </c>
      <c r="H2927" t="s">
        <v>8246</v>
      </c>
      <c r="I2927">
        <v>1428893517</v>
      </c>
      <c r="J2927">
        <v>1426301517</v>
      </c>
      <c r="K2927" t="b">
        <v>0</v>
      </c>
      <c r="L2927">
        <v>0</v>
      </c>
      <c r="M2927" t="b">
        <v>0</v>
      </c>
      <c r="N2927" t="s">
        <v>8284</v>
      </c>
      <c r="O2927" s="6">
        <f>(E2927/D2927)</f>
        <v>0</v>
      </c>
      <c r="P2927" t="e">
        <f>(E2927/L2927)</f>
        <v>#DIV/0!</v>
      </c>
      <c r="Q2927" t="s">
        <v>8333</v>
      </c>
      <c r="R2927" t="s">
        <v>8361</v>
      </c>
      <c r="S2927" s="10">
        <f>(J2927/86400)+25569+(-5/24)</f>
        <v>42076.911076388882</v>
      </c>
      <c r="T2927" s="10">
        <f>(I2927/86400)+25569+(-5/24)</f>
        <v>42106.911076388882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(E2928/D2928)</f>
        <v>3.5499999999999997E-2</v>
      </c>
      <c r="P2928">
        <f>(E2928/L2928)</f>
        <v>591.66666666666663</v>
      </c>
      <c r="Q2928" t="s">
        <v>8315</v>
      </c>
      <c r="R2928" t="s">
        <v>8321</v>
      </c>
      <c r="S2928" s="10">
        <f>(J2928/86400)+25569+(-5/24)</f>
        <v>42711.542280092595</v>
      </c>
      <c r="T2928" s="10">
        <f>(I2928/86400)+25569+(-5/24)</f>
        <v>42771.542280092595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(E2929/D2929)</f>
        <v>3.5400000000000001E-2</v>
      </c>
      <c r="P2929">
        <f>(E2929/L2929)</f>
        <v>59</v>
      </c>
      <c r="Q2929" t="s">
        <v>8328</v>
      </c>
      <c r="R2929" t="s">
        <v>8350</v>
      </c>
      <c r="S2929" s="10">
        <f>(J2929/86400)+25569+(-5/24)</f>
        <v>42114.935300925928</v>
      </c>
      <c r="T2929" s="10">
        <f>(I2929/86400)+25569+(-5/24)</f>
        <v>42144.935300925928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(E2930/D2930)</f>
        <v>3.4666666666666665E-2</v>
      </c>
      <c r="P2930">
        <f>(E2930/L2930)</f>
        <v>47.272727272727273</v>
      </c>
      <c r="Q2930" t="s">
        <v>8322</v>
      </c>
      <c r="R2930" t="s">
        <v>8323</v>
      </c>
      <c r="S2930" s="10">
        <f>(J2930/86400)+25569+(-5/24)</f>
        <v>42679.750138888885</v>
      </c>
      <c r="T2930" s="10">
        <f>(I2930/86400)+25569+(-5/24)</f>
        <v>42709.999305555553</v>
      </c>
    </row>
    <row r="2931" spans="1:20" ht="43.2" hidden="1" x14ac:dyDescent="0.3">
      <c r="A2931">
        <v>2573</v>
      </c>
      <c r="B2931" s="3" t="s">
        <v>2573</v>
      </c>
      <c r="C2931" s="3" t="s">
        <v>6683</v>
      </c>
      <c r="D2931">
        <v>8000</v>
      </c>
      <c r="E2931">
        <v>0</v>
      </c>
      <c r="F2931" t="s">
        <v>8220</v>
      </c>
      <c r="G2931" t="s">
        <v>8224</v>
      </c>
      <c r="H2931" t="s">
        <v>8246</v>
      </c>
      <c r="I2931">
        <v>1408803149</v>
      </c>
      <c r="J2931">
        <v>1404915149</v>
      </c>
      <c r="K2931" t="b">
        <v>0</v>
      </c>
      <c r="L2931">
        <v>0</v>
      </c>
      <c r="M2931" t="b">
        <v>0</v>
      </c>
      <c r="N2931" t="s">
        <v>8284</v>
      </c>
      <c r="O2931" s="6">
        <f>(E2931/D2931)</f>
        <v>0</v>
      </c>
      <c r="P2931" t="e">
        <f>(E2931/L2931)</f>
        <v>#DIV/0!</v>
      </c>
      <c r="Q2931" t="s">
        <v>8333</v>
      </c>
      <c r="R2931" t="s">
        <v>8361</v>
      </c>
      <c r="S2931" s="10">
        <f>(J2931/86400)+25569+(-5/24)</f>
        <v>41829.383668981478</v>
      </c>
      <c r="T2931" s="10">
        <f>(I2931/86400)+25569+(-5/24)</f>
        <v>41874.383668981478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(E2932/D2932)</f>
        <v>3.4200000000000001E-2</v>
      </c>
      <c r="P2932">
        <f>(E2932/L2932)</f>
        <v>114</v>
      </c>
      <c r="Q2932" t="s">
        <v>8317</v>
      </c>
      <c r="R2932" t="s">
        <v>8353</v>
      </c>
      <c r="S2932" s="10">
        <f>(J2932/86400)+25569+(-5/24)</f>
        <v>42413.462673611109</v>
      </c>
      <c r="T2932" s="10">
        <f>(I2932/86400)+25569+(-5/24)</f>
        <v>42443.421006944445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(E2933/D2933)</f>
        <v>3.4125000000000003E-2</v>
      </c>
      <c r="P2933">
        <f>(E2933/L2933)</f>
        <v>22.75</v>
      </c>
      <c r="Q2933" t="s">
        <v>8322</v>
      </c>
      <c r="R2933" t="s">
        <v>8343</v>
      </c>
      <c r="S2933" s="10">
        <f>(J2933/86400)+25569+(-5/24)</f>
        <v>42095.166342592587</v>
      </c>
      <c r="T2933" s="10">
        <f>(I2933/86400)+25569+(-5/24)</f>
        <v>42125.166342592587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(E2934/D2934)</f>
        <v>3.4000000000000002E-2</v>
      </c>
      <c r="P2934">
        <f>(E2934/L2934)</f>
        <v>25.5</v>
      </c>
      <c r="Q2934" t="s">
        <v>8325</v>
      </c>
      <c r="R2934" t="s">
        <v>8354</v>
      </c>
      <c r="S2934" s="10">
        <f>(J2934/86400)+25569+(-5/24)</f>
        <v>41825.58289351852</v>
      </c>
      <c r="T2934" s="10">
        <f>(I2934/86400)+25569+(-5/24)</f>
        <v>41882.957638888889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(E2935/D2935)</f>
        <v>3.3673333333333333E-2</v>
      </c>
      <c r="P2935">
        <f>(E2935/L2935)</f>
        <v>34.128378378378379</v>
      </c>
      <c r="Q2935" t="s">
        <v>8317</v>
      </c>
      <c r="R2935" t="s">
        <v>8353</v>
      </c>
      <c r="S2935" s="10">
        <f>(J2935/86400)+25569+(-5/24)</f>
        <v>41445.754421296289</v>
      </c>
      <c r="T2935" s="10">
        <f>(I2935/86400)+25569+(-5/24)</f>
        <v>41490.754421296289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(E2936/D2936)</f>
        <v>3.3666666666666664E-2</v>
      </c>
      <c r="P2936">
        <f>(E2936/L2936)</f>
        <v>50.5</v>
      </c>
      <c r="Q2936" t="s">
        <v>8322</v>
      </c>
      <c r="R2936" t="s">
        <v>8323</v>
      </c>
      <c r="S2936" s="10">
        <f>(J2936/86400)+25569+(-5/24)</f>
        <v>42614.934537037036</v>
      </c>
      <c r="T2936" s="10">
        <f>(I2936/86400)+25569+(-5/24)</f>
        <v>42644.934537037036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(E2937/D2937)</f>
        <v>3.3444444444444443E-2</v>
      </c>
      <c r="P2937">
        <f>(E2937/L2937)</f>
        <v>150.5</v>
      </c>
      <c r="Q2937" t="s">
        <v>8315</v>
      </c>
      <c r="R2937" t="s">
        <v>8362</v>
      </c>
      <c r="S2937" s="10">
        <f>(J2937/86400)+25569+(-5/24)</f>
        <v>42631.561180555553</v>
      </c>
      <c r="T2937" s="10">
        <f>(I2937/86400)+25569+(-5/24)</f>
        <v>42691.602847222217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(E2938/D2938)</f>
        <v>3.3399999999999999E-2</v>
      </c>
      <c r="P2938">
        <f>(E2938/L2938)</f>
        <v>20.875</v>
      </c>
      <c r="Q2938" t="s">
        <v>8322</v>
      </c>
      <c r="R2938" t="s">
        <v>8335</v>
      </c>
      <c r="S2938" s="10">
        <f>(J2938/86400)+25569+(-5/24)</f>
        <v>42690.525104166663</v>
      </c>
      <c r="T2938" s="10">
        <f>(I2938/86400)+25569+(-5/24)</f>
        <v>42711.525104166663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>(E2939/D2939)</f>
        <v>3.3333333333333333E-2</v>
      </c>
      <c r="P2939">
        <f>(E2939/L2939)</f>
        <v>16.666666666666668</v>
      </c>
      <c r="Q2939" t="s">
        <v>8325</v>
      </c>
      <c r="R2939" t="s">
        <v>8352</v>
      </c>
      <c r="S2939" s="10">
        <f>(J2939/86400)+25569+(-5/24)</f>
        <v>41830.405636574069</v>
      </c>
      <c r="T2939" s="10">
        <f>(I2939/86400)+25569+(-5/24)</f>
        <v>41860.405636574069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>(E2940/D2940)</f>
        <v>3.3333333333333333E-2</v>
      </c>
      <c r="P2940">
        <f>(E2940/L2940)</f>
        <v>250</v>
      </c>
      <c r="Q2940" t="s">
        <v>8315</v>
      </c>
      <c r="R2940" t="s">
        <v>8362</v>
      </c>
      <c r="S2940" s="10">
        <f>(J2940/86400)+25569+(-5/24)</f>
        <v>41946.023842592593</v>
      </c>
      <c r="T2940" s="10">
        <f>(I2940/86400)+25569+(-5/24)</f>
        <v>41976.023842592585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>(E2941/D2941)</f>
        <v>3.3333333333333333E-2</v>
      </c>
      <c r="P2941">
        <f>(E2941/L2941)</f>
        <v>50</v>
      </c>
      <c r="Q2941" t="s">
        <v>8328</v>
      </c>
      <c r="R2941" t="s">
        <v>8350</v>
      </c>
      <c r="S2941" s="10">
        <f>(J2941/86400)+25569+(-5/24)</f>
        <v>40067.848599537036</v>
      </c>
      <c r="T2941" s="10">
        <f>(I2941/86400)+25569+(-5/24)</f>
        <v>40117.957638888889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>(E2942/D2942)</f>
        <v>3.3333333333333333E-2</v>
      </c>
      <c r="P2942">
        <f>(E2942/L2942)</f>
        <v>7.5</v>
      </c>
      <c r="Q2942" t="s">
        <v>8330</v>
      </c>
      <c r="R2942" t="s">
        <v>8331</v>
      </c>
      <c r="S2942" s="10">
        <f>(J2942/86400)+25569+(-5/24)</f>
        <v>41860.701689814814</v>
      </c>
      <c r="T2942" s="10">
        <f>(I2942/86400)+25569+(-5/24)</f>
        <v>41872.701689814814</v>
      </c>
    </row>
    <row r="2943" spans="1:20" ht="28.8" hidden="1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>(E2943/D2943)</f>
        <v>3.3333333333333333E-2</v>
      </c>
      <c r="P2943">
        <f>(E2943/L2943)</f>
        <v>50</v>
      </c>
      <c r="Q2943" t="s">
        <v>8322</v>
      </c>
      <c r="R2943" t="s">
        <v>8323</v>
      </c>
      <c r="S2943" s="10">
        <f>(J2943/86400)+25569+(-5/24)</f>
        <v>42807.676724537036</v>
      </c>
      <c r="T2943" s="10">
        <f>(I2943/86400)+25569+(-5/24)</f>
        <v>42858.591666666667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(E2944/D2944)</f>
        <v>3.307692307692308E-2</v>
      </c>
      <c r="P2944">
        <f>(E2944/L2944)</f>
        <v>53.75</v>
      </c>
      <c r="Q2944" t="s">
        <v>8325</v>
      </c>
      <c r="R2944" t="s">
        <v>8352</v>
      </c>
      <c r="S2944" s="10">
        <f>(J2944/86400)+25569+(-5/24)</f>
        <v>40247.677673611106</v>
      </c>
      <c r="T2944" s="10">
        <f>(I2944/86400)+25569+(-5/24)</f>
        <v>40306.719444444439</v>
      </c>
    </row>
    <row r="2945" spans="1:20" ht="43.2" hidden="1" x14ac:dyDescent="0.3">
      <c r="A2945">
        <v>2574</v>
      </c>
      <c r="B2945" s="3" t="s">
        <v>2574</v>
      </c>
      <c r="C2945" s="3" t="s">
        <v>6684</v>
      </c>
      <c r="D2945">
        <v>10000</v>
      </c>
      <c r="E2945">
        <v>0</v>
      </c>
      <c r="F2945" t="s">
        <v>8220</v>
      </c>
      <c r="G2945" t="s">
        <v>8224</v>
      </c>
      <c r="H2945" t="s">
        <v>8246</v>
      </c>
      <c r="I2945">
        <v>1463600945</v>
      </c>
      <c r="J2945">
        <v>1461786545</v>
      </c>
      <c r="K2945" t="b">
        <v>0</v>
      </c>
      <c r="L2945">
        <v>0</v>
      </c>
      <c r="M2945" t="b">
        <v>0</v>
      </c>
      <c r="N2945" t="s">
        <v>8284</v>
      </c>
      <c r="O2945" s="6">
        <f>(E2945/D2945)</f>
        <v>0</v>
      </c>
      <c r="P2945" t="e">
        <f>(E2945/L2945)</f>
        <v>#DIV/0!</v>
      </c>
      <c r="Q2945" t="s">
        <v>8333</v>
      </c>
      <c r="R2945" t="s">
        <v>8361</v>
      </c>
      <c r="S2945" s="10">
        <f>(J2945/86400)+25569+(-5/24)</f>
        <v>42487.617418981477</v>
      </c>
      <c r="T2945" s="10">
        <f>(I2945/86400)+25569+(-5/24)</f>
        <v>42508.617418981477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(E2946/D2946)</f>
        <v>3.2804E-2</v>
      </c>
      <c r="P2946">
        <f>(E2946/L2946)</f>
        <v>20.502500000000001</v>
      </c>
      <c r="Q2946" t="s">
        <v>8325</v>
      </c>
      <c r="R2946" t="s">
        <v>8352</v>
      </c>
      <c r="S2946" s="10">
        <f>(J2946/86400)+25569+(-5/24)</f>
        <v>41753.549710648142</v>
      </c>
      <c r="T2946" s="10">
        <f>(I2946/86400)+25569+(-5/24)</f>
        <v>41773.549710648142</v>
      </c>
    </row>
    <row r="2947" spans="1:20" ht="43.2" hidden="1" x14ac:dyDescent="0.3">
      <c r="A2947">
        <v>2575</v>
      </c>
      <c r="B2947" s="3" t="s">
        <v>2575</v>
      </c>
      <c r="C2947" s="3" t="s">
        <v>6685</v>
      </c>
      <c r="D2947">
        <v>85000</v>
      </c>
      <c r="E2947">
        <v>0</v>
      </c>
      <c r="F2947" t="s">
        <v>8220</v>
      </c>
      <c r="G2947" t="s">
        <v>8224</v>
      </c>
      <c r="H2947" t="s">
        <v>8246</v>
      </c>
      <c r="I2947">
        <v>1421030194</v>
      </c>
      <c r="J2947">
        <v>1418438194</v>
      </c>
      <c r="K2947" t="b">
        <v>0</v>
      </c>
      <c r="L2947">
        <v>0</v>
      </c>
      <c r="M2947" t="b">
        <v>0</v>
      </c>
      <c r="N2947" t="s">
        <v>8284</v>
      </c>
      <c r="O2947" s="6">
        <f>(E2947/D2947)</f>
        <v>0</v>
      </c>
      <c r="P2947" t="e">
        <f>(E2947/L2947)</f>
        <v>#DIV/0!</v>
      </c>
      <c r="Q2947" t="s">
        <v>8333</v>
      </c>
      <c r="R2947" t="s">
        <v>8361</v>
      </c>
      <c r="S2947" s="10">
        <f>(J2947/86400)+25569+(-5/24)</f>
        <v>41985.900393518517</v>
      </c>
      <c r="T2947" s="10">
        <f>(I2947/86400)+25569+(-5/24)</f>
        <v>42015.900393518517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(E2948/D2948)</f>
        <v>3.267605633802817E-2</v>
      </c>
      <c r="P2948">
        <f>(E2948/L2948)</f>
        <v>29</v>
      </c>
      <c r="Q2948" t="s">
        <v>8322</v>
      </c>
      <c r="R2948" t="s">
        <v>8343</v>
      </c>
      <c r="S2948" s="10">
        <f>(J2948/86400)+25569+(-5/24)</f>
        <v>42138.590486111112</v>
      </c>
      <c r="T2948" s="10">
        <f>(I2948/86400)+25569+(-5/24)</f>
        <v>42170.590486111112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>(E2949/D2949)</f>
        <v>3.2500000000000001E-2</v>
      </c>
      <c r="P2949">
        <f>(E2949/L2949)</f>
        <v>32.5</v>
      </c>
      <c r="Q2949" t="s">
        <v>8325</v>
      </c>
      <c r="R2949" t="s">
        <v>8354</v>
      </c>
      <c r="S2949" s="10">
        <f>(J2949/86400)+25569+(-5/24)</f>
        <v>42216.769479166665</v>
      </c>
      <c r="T2949" s="10">
        <f>(I2949/86400)+25569+(-5/24)</f>
        <v>42246.019444444442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>(E2950/D2950)</f>
        <v>3.2500000000000001E-2</v>
      </c>
      <c r="P2950">
        <f>(E2950/L2950)</f>
        <v>28.888888888888889</v>
      </c>
      <c r="Q2950" t="s">
        <v>8319</v>
      </c>
      <c r="R2950" t="s">
        <v>8336</v>
      </c>
      <c r="S2950" s="10">
        <f>(J2950/86400)+25569+(-5/24)</f>
        <v>41841.823263888888</v>
      </c>
      <c r="T2950" s="10">
        <f>(I2950/86400)+25569+(-5/24)</f>
        <v>41871.823263888888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>(E2951/D2951)</f>
        <v>3.2500000000000001E-2</v>
      </c>
      <c r="P2951">
        <f>(E2951/L2951)</f>
        <v>65</v>
      </c>
      <c r="Q2951" t="s">
        <v>8319</v>
      </c>
      <c r="R2951" t="s">
        <v>8351</v>
      </c>
      <c r="S2951" s="10">
        <f>(J2951/86400)+25569+(-5/24)</f>
        <v>41081.481944444444</v>
      </c>
      <c r="T2951" s="10">
        <f>(I2951/86400)+25569+(-5/24)</f>
        <v>41112.958333333328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(E2952/D2952)</f>
        <v>3.2500000000000001E-2</v>
      </c>
      <c r="P2952">
        <f>(E2952/L2952)</f>
        <v>39</v>
      </c>
      <c r="Q2952" t="s">
        <v>8322</v>
      </c>
      <c r="R2952" t="s">
        <v>8323</v>
      </c>
      <c r="S2952" s="10">
        <f>(J2952/86400)+25569+(-5/24)</f>
        <v>42031.625254629624</v>
      </c>
      <c r="T2952" s="10">
        <f>(I2952/86400)+25569+(-5/24)</f>
        <v>42063.124999999993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(E2953/D2953)</f>
        <v>3.214285714285714E-2</v>
      </c>
      <c r="P2953">
        <f>(E2953/L2953)</f>
        <v>15</v>
      </c>
      <c r="Q2953" t="s">
        <v>8322</v>
      </c>
      <c r="R2953" t="s">
        <v>8323</v>
      </c>
      <c r="S2953" s="10">
        <f>(J2953/86400)+25569+(-5/24)</f>
        <v>42311.413124999999</v>
      </c>
      <c r="T2953" s="10">
        <f>(I2953/86400)+25569+(-5/24)</f>
        <v>42336.413124999999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(E2954/D2954)</f>
        <v>3.2000000000000001E-2</v>
      </c>
      <c r="P2954">
        <f>(E2954/L2954)</f>
        <v>64</v>
      </c>
      <c r="Q2954" t="s">
        <v>8325</v>
      </c>
      <c r="R2954" t="s">
        <v>8352</v>
      </c>
      <c r="S2954" s="10">
        <f>(J2954/86400)+25569+(-5/24)</f>
        <v>41156.750659722216</v>
      </c>
      <c r="T2954" s="10">
        <f>(I2954/86400)+25569+(-5/24)</f>
        <v>41201.750659722216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(E2955/D2955)</f>
        <v>3.2000000000000001E-2</v>
      </c>
      <c r="P2955">
        <f>(E2955/L2955)</f>
        <v>40</v>
      </c>
      <c r="Q2955" t="s">
        <v>8319</v>
      </c>
      <c r="R2955" t="s">
        <v>8351</v>
      </c>
      <c r="S2955" s="10">
        <f>(J2955/86400)+25569+(-5/24)</f>
        <v>41149.587731481479</v>
      </c>
      <c r="T2955" s="10">
        <f>(I2955/86400)+25569+(-5/24)</f>
        <v>41174.892361111109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(E2956/D2956)</f>
        <v>3.2000000000000001E-2</v>
      </c>
      <c r="P2956">
        <f>(E2956/L2956)</f>
        <v>10.666666666666666</v>
      </c>
      <c r="Q2956" t="s">
        <v>8322</v>
      </c>
      <c r="R2956" t="s">
        <v>8323</v>
      </c>
      <c r="S2956" s="10">
        <f>(J2956/86400)+25569+(-5/24)</f>
        <v>42209.464548611104</v>
      </c>
      <c r="T2956" s="10">
        <f>(I2956/86400)+25569+(-5/24)</f>
        <v>42223.416666666664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(E2957/D2957)</f>
        <v>3.1875000000000001E-2</v>
      </c>
      <c r="P2957">
        <f>(E2957/L2957)</f>
        <v>12.75</v>
      </c>
      <c r="Q2957" t="s">
        <v>8330</v>
      </c>
      <c r="R2957" t="s">
        <v>8359</v>
      </c>
      <c r="S2957" s="10">
        <f>(J2957/86400)+25569+(-5/24)</f>
        <v>42555.490405092591</v>
      </c>
      <c r="T2957" s="10">
        <f>(I2957/86400)+25569+(-5/24)</f>
        <v>42584.749999999993</v>
      </c>
    </row>
    <row r="2958" spans="1:20" ht="43.2" hidden="1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(E2958/D2958)</f>
        <v>3.1481481481481478E-2</v>
      </c>
      <c r="P2958">
        <f>(E2958/L2958)</f>
        <v>21.25</v>
      </c>
      <c r="Q2958" t="s">
        <v>8333</v>
      </c>
      <c r="R2958" t="s">
        <v>8334</v>
      </c>
      <c r="S2958" s="10">
        <f>(J2958/86400)+25569+(-5/24)</f>
        <v>42804.6871412037</v>
      </c>
      <c r="T2958" s="10">
        <f>(I2958/86400)+25569+(-5/24)</f>
        <v>42834.645474537036</v>
      </c>
    </row>
    <row r="2959" spans="1:20" ht="28.8" hidden="1" x14ac:dyDescent="0.3">
      <c r="A2959">
        <v>2576</v>
      </c>
      <c r="B2959" s="3" t="s">
        <v>2576</v>
      </c>
      <c r="C2959" s="3" t="s">
        <v>6686</v>
      </c>
      <c r="D2959">
        <v>10000</v>
      </c>
      <c r="E2959">
        <v>0</v>
      </c>
      <c r="F2959" t="s">
        <v>8220</v>
      </c>
      <c r="G2959" t="s">
        <v>8224</v>
      </c>
      <c r="H2959" t="s">
        <v>8246</v>
      </c>
      <c r="I2959">
        <v>1428707647</v>
      </c>
      <c r="J2959">
        <v>1424823247</v>
      </c>
      <c r="K2959" t="b">
        <v>0</v>
      </c>
      <c r="L2959">
        <v>0</v>
      </c>
      <c r="M2959" t="b">
        <v>0</v>
      </c>
      <c r="N2959" t="s">
        <v>8284</v>
      </c>
      <c r="O2959" s="6">
        <f>(E2959/D2959)</f>
        <v>0</v>
      </c>
      <c r="P2959" t="e">
        <f>(E2959/L2959)</f>
        <v>#DIV/0!</v>
      </c>
      <c r="Q2959" t="s">
        <v>8333</v>
      </c>
      <c r="R2959" t="s">
        <v>8361</v>
      </c>
      <c r="S2959" s="10">
        <f>(J2959/86400)+25569+(-5/24)</f>
        <v>42059.801469907405</v>
      </c>
      <c r="T2959" s="10">
        <f>(I2959/86400)+25569+(-5/24)</f>
        <v>42104.759803240733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(E2960/D2960)</f>
        <v>3.1333333333333331E-2</v>
      </c>
      <c r="P2960">
        <f>(E2960/L2960)</f>
        <v>15.666666666666666</v>
      </c>
      <c r="Q2960" t="s">
        <v>8322</v>
      </c>
      <c r="R2960" t="s">
        <v>8323</v>
      </c>
      <c r="S2960" s="10">
        <f>(J2960/86400)+25569+(-5/24)</f>
        <v>42028.927546296291</v>
      </c>
      <c r="T2960" s="10">
        <f>(I2960/86400)+25569+(-5/24)</f>
        <v>42058.927546296291</v>
      </c>
    </row>
    <row r="2961" spans="1:20" ht="43.2" hidden="1" x14ac:dyDescent="0.3">
      <c r="A2961">
        <v>2577</v>
      </c>
      <c r="B2961" s="3" t="s">
        <v>2577</v>
      </c>
      <c r="C2961" s="3" t="s">
        <v>6687</v>
      </c>
      <c r="D2961">
        <v>15000</v>
      </c>
      <c r="E2961">
        <v>0</v>
      </c>
      <c r="F2961" t="s">
        <v>8220</v>
      </c>
      <c r="G2961" t="s">
        <v>8224</v>
      </c>
      <c r="H2961" t="s">
        <v>8246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8284</v>
      </c>
      <c r="O2961" s="6">
        <f>(E2961/D2961)</f>
        <v>0</v>
      </c>
      <c r="P2961" t="e">
        <f>(E2961/L2961)</f>
        <v>#DIV/0!</v>
      </c>
      <c r="Q2961" t="s">
        <v>8333</v>
      </c>
      <c r="R2961" t="s">
        <v>8361</v>
      </c>
      <c r="S2961" s="10">
        <f>(J2961/86400)+25569+(-5/24)</f>
        <v>41830.612233796295</v>
      </c>
      <c r="T2961" s="10">
        <f>(I2961/86400)+25569+(-5/24)</f>
        <v>41855.612233796295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(E2962/D2962)</f>
        <v>3.0833333333333334E-2</v>
      </c>
      <c r="P2962">
        <f>(E2962/L2962)</f>
        <v>61.666666666666664</v>
      </c>
      <c r="Q2962" t="s">
        <v>8322</v>
      </c>
      <c r="R2962" t="s">
        <v>8323</v>
      </c>
      <c r="S2962" s="10">
        <f>(J2962/86400)+25569+(-5/24)</f>
        <v>42224.548576388886</v>
      </c>
      <c r="T2962" s="10">
        <f>(I2962/86400)+25569+(-5/24)</f>
        <v>42254.548576388886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(E2963/D2963)</f>
        <v>3.0666666666666665E-2</v>
      </c>
      <c r="P2963">
        <f>(E2963/L2963)</f>
        <v>35.384615384615387</v>
      </c>
      <c r="Q2963" t="s">
        <v>8333</v>
      </c>
      <c r="R2963" t="s">
        <v>8361</v>
      </c>
      <c r="S2963" s="10">
        <f>(J2963/86400)+25569+(-5/24)</f>
        <v>42198.486805555549</v>
      </c>
      <c r="T2963" s="10">
        <f>(I2963/86400)+25569+(-5/24)</f>
        <v>42237.957638888889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(E2964/D2964)</f>
        <v>3.058E-2</v>
      </c>
      <c r="P2964">
        <f>(E2964/L2964)</f>
        <v>84.944444444444443</v>
      </c>
      <c r="Q2964" t="s">
        <v>8315</v>
      </c>
      <c r="R2964" t="s">
        <v>8321</v>
      </c>
      <c r="S2964" s="10">
        <f>(J2964/86400)+25569+(-5/24)</f>
        <v>41922.533321759256</v>
      </c>
      <c r="T2964" s="10">
        <f>(I2964/86400)+25569+(-5/24)</f>
        <v>41952.57498842592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(E2965/D2965)</f>
        <v>3.0153846153846153E-2</v>
      </c>
      <c r="P2965">
        <f>(E2965/L2965)</f>
        <v>32.666666666666664</v>
      </c>
      <c r="Q2965" t="s">
        <v>8319</v>
      </c>
      <c r="R2965" t="s">
        <v>8351</v>
      </c>
      <c r="S2965" s="10">
        <f>(J2965/86400)+25569+(-5/24)</f>
        <v>40507.031550925924</v>
      </c>
      <c r="T2965" s="10">
        <f>(I2965/86400)+25569+(-5/24)</f>
        <v>40567.031550925924</v>
      </c>
    </row>
    <row r="2966" spans="1:20" ht="57.6" hidden="1" x14ac:dyDescent="0.3">
      <c r="A2966">
        <v>2578</v>
      </c>
      <c r="B2966" s="3" t="s">
        <v>2578</v>
      </c>
      <c r="C2966" s="3" t="s">
        <v>6688</v>
      </c>
      <c r="D2966">
        <v>6000</v>
      </c>
      <c r="E2966">
        <v>0</v>
      </c>
      <c r="F2966" t="s">
        <v>8220</v>
      </c>
      <c r="G2966" t="s">
        <v>8224</v>
      </c>
      <c r="H2966" t="s">
        <v>8246</v>
      </c>
      <c r="I2966">
        <v>1444410000</v>
      </c>
      <c r="J2966">
        <v>1440203579</v>
      </c>
      <c r="K2966" t="b">
        <v>0</v>
      </c>
      <c r="L2966">
        <v>0</v>
      </c>
      <c r="M2966" t="b">
        <v>0</v>
      </c>
      <c r="N2966" t="s">
        <v>8284</v>
      </c>
      <c r="O2966" s="6">
        <f>(E2966/D2966)</f>
        <v>0</v>
      </c>
      <c r="P2966" t="e">
        <f>(E2966/L2966)</f>
        <v>#DIV/0!</v>
      </c>
      <c r="Q2966" t="s">
        <v>8333</v>
      </c>
      <c r="R2966" t="s">
        <v>8361</v>
      </c>
      <c r="S2966" s="10">
        <f>(J2966/86400)+25569+(-5/24)</f>
        <v>42237.814571759256</v>
      </c>
      <c r="T2966" s="10">
        <f>(I2966/86400)+25569+(-5/24)</f>
        <v>42286.499999999993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(E2967/D2967)</f>
        <v>3.0066666666666665E-2</v>
      </c>
      <c r="P2967">
        <f>(E2967/L2967)</f>
        <v>41</v>
      </c>
      <c r="Q2967" t="s">
        <v>8322</v>
      </c>
      <c r="R2967" t="s">
        <v>8335</v>
      </c>
      <c r="S2967" s="10">
        <f>(J2967/86400)+25569+(-5/24)</f>
        <v>41829.727384259255</v>
      </c>
      <c r="T2967" s="10">
        <f>(I2967/86400)+25569+(-5/24)</f>
        <v>41859.727384259255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>(E2968/D2968)</f>
        <v>0.03</v>
      </c>
      <c r="P2968">
        <f>(E2968/L2968)</f>
        <v>30</v>
      </c>
      <c r="Q2968" t="s">
        <v>8325</v>
      </c>
      <c r="R2968" t="s">
        <v>8352</v>
      </c>
      <c r="S2968" s="10">
        <f>(J2968/86400)+25569+(-5/24)</f>
        <v>41340.09469907407</v>
      </c>
      <c r="T2968" s="10">
        <f>(I2968/86400)+25569+(-5/24)</f>
        <v>41370.053032407406</v>
      </c>
    </row>
    <row r="2969" spans="1:20" ht="43.2" hidden="1" x14ac:dyDescent="0.3">
      <c r="A2969">
        <v>2954</v>
      </c>
      <c r="B2969" s="3" t="s">
        <v>2954</v>
      </c>
      <c r="C2969" s="3" t="s">
        <v>7064</v>
      </c>
      <c r="D2969">
        <v>15000</v>
      </c>
      <c r="E2969">
        <v>0</v>
      </c>
      <c r="F2969" t="s">
        <v>8220</v>
      </c>
      <c r="G2969" t="s">
        <v>8224</v>
      </c>
      <c r="H2969" t="s">
        <v>8246</v>
      </c>
      <c r="I2969">
        <v>1489669203</v>
      </c>
      <c r="J2969">
        <v>1487944803</v>
      </c>
      <c r="K2969" t="b">
        <v>0</v>
      </c>
      <c r="L2969">
        <v>0</v>
      </c>
      <c r="M2969" t="b">
        <v>0</v>
      </c>
      <c r="N2969" t="s">
        <v>8303</v>
      </c>
      <c r="O2969" s="6">
        <f>(E2969/D2969)</f>
        <v>0</v>
      </c>
      <c r="P2969" t="e">
        <f>(E2969/L2969)</f>
        <v>#DIV/0!</v>
      </c>
      <c r="Q2969" t="s">
        <v>8322</v>
      </c>
      <c r="R2969" t="s">
        <v>8335</v>
      </c>
      <c r="S2969" s="10">
        <f>(J2969/86400)+25569+(-5/24)</f>
        <v>42790.375034722216</v>
      </c>
      <c r="T2969" s="10">
        <f>(I2969/86400)+25569+(-5/24)</f>
        <v>42810.333368055552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>(E2970/D2970)</f>
        <v>0.03</v>
      </c>
      <c r="P2970">
        <f>(E2970/L2970)</f>
        <v>75</v>
      </c>
      <c r="Q2970" t="s">
        <v>8328</v>
      </c>
      <c r="R2970" t="s">
        <v>8363</v>
      </c>
      <c r="S2970" s="10">
        <f>(J2970/86400)+25569+(-5/24)</f>
        <v>42457.663182870368</v>
      </c>
      <c r="T2970" s="10">
        <f>(I2970/86400)+25569+(-5/24)</f>
        <v>42487.371527777774</v>
      </c>
    </row>
    <row r="2971" spans="1:20" ht="43.2" hidden="1" x14ac:dyDescent="0.3">
      <c r="A2971">
        <v>2958</v>
      </c>
      <c r="B2971" s="3" t="s">
        <v>2958</v>
      </c>
      <c r="C2971" s="3" t="s">
        <v>7068</v>
      </c>
      <c r="D2971">
        <v>80000</v>
      </c>
      <c r="E2971">
        <v>0</v>
      </c>
      <c r="F2971" t="s">
        <v>8220</v>
      </c>
      <c r="G2971" t="s">
        <v>8224</v>
      </c>
      <c r="H2971" t="s">
        <v>8246</v>
      </c>
      <c r="I2971">
        <v>1462729317</v>
      </c>
      <c r="J2971">
        <v>1457548917</v>
      </c>
      <c r="K2971" t="b">
        <v>0</v>
      </c>
      <c r="L2971">
        <v>0</v>
      </c>
      <c r="M2971" t="b">
        <v>0</v>
      </c>
      <c r="N2971" t="s">
        <v>8303</v>
      </c>
      <c r="O2971" s="6">
        <f>(E2971/D2971)</f>
        <v>0</v>
      </c>
      <c r="P2971" t="e">
        <f>(E2971/L2971)</f>
        <v>#DIV/0!</v>
      </c>
      <c r="Q2971" t="s">
        <v>8322</v>
      </c>
      <c r="R2971" t="s">
        <v>8335</v>
      </c>
      <c r="S2971" s="10">
        <f>(J2971/86400)+25569+(-5/24)</f>
        <v>42438.570798611108</v>
      </c>
      <c r="T2971" s="10">
        <f>(I2971/86400)+25569+(-5/24)</f>
        <v>42498.529131944444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>(E2972/D2972)</f>
        <v>0.03</v>
      </c>
      <c r="P2972">
        <f>(E2972/L2972)</f>
        <v>75</v>
      </c>
      <c r="Q2972" t="s">
        <v>8328</v>
      </c>
      <c r="R2972" t="s">
        <v>8356</v>
      </c>
      <c r="S2972" s="10">
        <f>(J2972/86400)+25569+(-5/24)</f>
        <v>40862.805023148147</v>
      </c>
      <c r="T2972" s="10">
        <f>(I2972/86400)+25569+(-5/24)</f>
        <v>40892.805023148147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>(E2973/D2973)</f>
        <v>0.03</v>
      </c>
      <c r="P2973">
        <f>(E2973/L2973)</f>
        <v>300</v>
      </c>
      <c r="Q2973" t="s">
        <v>8322</v>
      </c>
      <c r="R2973" t="s">
        <v>8335</v>
      </c>
      <c r="S2973" s="10">
        <f>(J2973/86400)+25569+(-5/24)</f>
        <v>42496.238738425927</v>
      </c>
      <c r="T2973" s="10">
        <f>(I2973/86400)+25569+(-5/24)</f>
        <v>42526.238738425927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(E2974/D2974)</f>
        <v>2.9894179894179893E-2</v>
      </c>
      <c r="P2974">
        <f>(E2974/L2974)</f>
        <v>14.125</v>
      </c>
      <c r="Q2974" t="s">
        <v>8319</v>
      </c>
      <c r="R2974" t="s">
        <v>8336</v>
      </c>
      <c r="S2974" s="10">
        <f>(J2974/86400)+25569+(-5/24)</f>
        <v>41179.112708333334</v>
      </c>
      <c r="T2974" s="10">
        <f>(I2974/86400)+25569+(-5/24)</f>
        <v>41212.112708333334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(E2975/D2975)</f>
        <v>2.955E-2</v>
      </c>
      <c r="P2975">
        <f>(E2975/L2975)</f>
        <v>73.875</v>
      </c>
      <c r="Q2975" t="s">
        <v>8330</v>
      </c>
      <c r="R2975" t="s">
        <v>8331</v>
      </c>
      <c r="S2975" s="10">
        <f>(J2975/86400)+25569+(-5/24)</f>
        <v>41877.429965277777</v>
      </c>
      <c r="T2975" s="10">
        <f>(I2975/86400)+25569+(-5/24)</f>
        <v>41912.429965277777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(E2976/D2976)</f>
        <v>2.93E-2</v>
      </c>
      <c r="P2976">
        <f>(E2976/L2976)</f>
        <v>34.88095238095238</v>
      </c>
      <c r="Q2976" t="s">
        <v>8317</v>
      </c>
      <c r="R2976" t="s">
        <v>8353</v>
      </c>
      <c r="S2976" s="10">
        <f>(J2976/86400)+25569+(-5/24)</f>
        <v>40952.42864583333</v>
      </c>
      <c r="T2976" s="10">
        <f>(I2976/86400)+25569+(-5/24)</f>
        <v>41012.386979166666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(E2977/D2977)</f>
        <v>2.9250000000000002E-2</v>
      </c>
      <c r="P2977">
        <f>(E2977/L2977)</f>
        <v>65</v>
      </c>
      <c r="Q2977" t="s">
        <v>8333</v>
      </c>
      <c r="R2977" t="s">
        <v>8361</v>
      </c>
      <c r="S2977" s="10">
        <f>(J2977/86400)+25569+(-5/24)</f>
        <v>42170.520127314812</v>
      </c>
      <c r="T2977" s="10">
        <f>(I2977/86400)+25569+(-5/24)</f>
        <v>42200.520127314812</v>
      </c>
    </row>
    <row r="2978" spans="1:20" ht="43.2" hidden="1" x14ac:dyDescent="0.3">
      <c r="A2978">
        <v>2959</v>
      </c>
      <c r="B2978" s="3" t="s">
        <v>2959</v>
      </c>
      <c r="C2978" s="3" t="s">
        <v>7069</v>
      </c>
      <c r="D2978">
        <v>10000</v>
      </c>
      <c r="E2978">
        <v>0</v>
      </c>
      <c r="F2978" t="s">
        <v>8220</v>
      </c>
      <c r="G2978" t="s">
        <v>8225</v>
      </c>
      <c r="H2978" t="s">
        <v>8247</v>
      </c>
      <c r="I2978">
        <v>1465258325</v>
      </c>
      <c r="J2978">
        <v>1462666325</v>
      </c>
      <c r="K2978" t="b">
        <v>0</v>
      </c>
      <c r="L2978">
        <v>0</v>
      </c>
      <c r="M2978" t="b">
        <v>0</v>
      </c>
      <c r="N2978" t="s">
        <v>8303</v>
      </c>
      <c r="O2978" s="6">
        <f>(E2978/D2978)</f>
        <v>0</v>
      </c>
      <c r="P2978" t="e">
        <f>(E2978/L2978)</f>
        <v>#DIV/0!</v>
      </c>
      <c r="Q2978" t="s">
        <v>8322</v>
      </c>
      <c r="R2978" t="s">
        <v>8335</v>
      </c>
      <c r="S2978" s="10">
        <f>(J2978/86400)+25569+(-5/24)</f>
        <v>42497.800057870372</v>
      </c>
      <c r="T2978" s="10">
        <f>(I2978/86400)+25569+(-5/24)</f>
        <v>42527.800057870372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(E2979/D2979)</f>
        <v>2.87E-2</v>
      </c>
      <c r="P2979">
        <f>(E2979/L2979)</f>
        <v>61.5</v>
      </c>
      <c r="Q2979" t="s">
        <v>8325</v>
      </c>
      <c r="R2979" t="s">
        <v>8352</v>
      </c>
      <c r="S2979" s="10">
        <f>(J2979/86400)+25569+(-5/24)</f>
        <v>41869.489803240736</v>
      </c>
      <c r="T2979" s="10">
        <f>(I2979/86400)+25569+(-5/24)</f>
        <v>41899.489803240736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(E2980/D2980)</f>
        <v>2.8500000000000001E-2</v>
      </c>
      <c r="P2980">
        <f>(E2980/L2980)</f>
        <v>57</v>
      </c>
      <c r="Q2980" t="s">
        <v>8322</v>
      </c>
      <c r="R2980" t="s">
        <v>8323</v>
      </c>
      <c r="S2980" s="10">
        <f>(J2980/86400)+25569+(-5/24)</f>
        <v>41779.486759259256</v>
      </c>
      <c r="T2980" s="10">
        <f>(I2980/86400)+25569+(-5/24)</f>
        <v>41813.458333333328</v>
      </c>
    </row>
    <row r="2981" spans="1:20" ht="43.2" hidden="1" x14ac:dyDescent="0.3">
      <c r="A2981">
        <v>2960</v>
      </c>
      <c r="B2981" s="3" t="s">
        <v>2960</v>
      </c>
      <c r="C2981" s="3" t="s">
        <v>7070</v>
      </c>
      <c r="D2981">
        <v>30000000</v>
      </c>
      <c r="E2981">
        <v>0</v>
      </c>
      <c r="F2981" t="s">
        <v>8220</v>
      </c>
      <c r="G2981" t="s">
        <v>8224</v>
      </c>
      <c r="H2981" t="s">
        <v>8246</v>
      </c>
      <c r="I2981">
        <v>1410459023</v>
      </c>
      <c r="J2981">
        <v>1407867023</v>
      </c>
      <c r="K2981" t="b">
        <v>0</v>
      </c>
      <c r="L2981">
        <v>0</v>
      </c>
      <c r="M2981" t="b">
        <v>0</v>
      </c>
      <c r="N2981" t="s">
        <v>8303</v>
      </c>
      <c r="O2981" s="6">
        <f>(E2981/D2981)</f>
        <v>0</v>
      </c>
      <c r="P2981" t="e">
        <f>(E2981/L2981)</f>
        <v>#DIV/0!</v>
      </c>
      <c r="Q2981" t="s">
        <v>8322</v>
      </c>
      <c r="R2981" t="s">
        <v>8335</v>
      </c>
      <c r="S2981" s="10">
        <f>(J2981/86400)+25569+(-5/24)</f>
        <v>41863.54887731481</v>
      </c>
      <c r="T2981" s="10">
        <f>(I2981/86400)+25569+(-5/24)</f>
        <v>41893.54887731481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(E2982/D2982)</f>
        <v>2.8000000000000001E-2</v>
      </c>
      <c r="P2982">
        <f>(E2982/L2982)</f>
        <v>35</v>
      </c>
      <c r="Q2982" t="s">
        <v>8319</v>
      </c>
      <c r="R2982" t="s">
        <v>8336</v>
      </c>
      <c r="S2982" s="10">
        <f>(J2982/86400)+25569+(-5/24)</f>
        <v>40878.549884259257</v>
      </c>
      <c r="T2982" s="10">
        <f>(I2982/86400)+25569+(-5/24)</f>
        <v>40923.549884259257</v>
      </c>
    </row>
    <row r="2983" spans="1:20" hidden="1" x14ac:dyDescent="0.3">
      <c r="A2983">
        <v>3125</v>
      </c>
      <c r="B2983" s="3" t="s">
        <v>3125</v>
      </c>
      <c r="C2983" s="3" t="s">
        <v>7235</v>
      </c>
      <c r="D2983">
        <v>1500000</v>
      </c>
      <c r="E2983">
        <v>0</v>
      </c>
      <c r="F2983" t="s">
        <v>8220</v>
      </c>
      <c r="G2983" t="s">
        <v>8224</v>
      </c>
      <c r="H2983" t="s">
        <v>8246</v>
      </c>
      <c r="I2983">
        <v>1452142672</v>
      </c>
      <c r="J2983">
        <v>1449550672</v>
      </c>
      <c r="K2983" t="b">
        <v>0</v>
      </c>
      <c r="L2983">
        <v>0</v>
      </c>
      <c r="M2983" t="b">
        <v>0</v>
      </c>
      <c r="N2983" t="s">
        <v>8303</v>
      </c>
      <c r="O2983" s="6">
        <f>(E2983/D2983)</f>
        <v>0</v>
      </c>
      <c r="P2983" t="e">
        <f>(E2983/L2983)</f>
        <v>#DIV/0!</v>
      </c>
      <c r="Q2983" t="s">
        <v>8322</v>
      </c>
      <c r="R2983" t="s">
        <v>8335</v>
      </c>
      <c r="S2983" s="10">
        <f>(J2983/86400)+25569+(-5/24)</f>
        <v>42345.998518518514</v>
      </c>
      <c r="T2983" s="10">
        <f>(I2983/86400)+25569+(-5/24)</f>
        <v>42375.998518518514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>(E2984/D2984)</f>
        <v>2.75E-2</v>
      </c>
      <c r="P2984">
        <f>(E2984/L2984)</f>
        <v>15.714285714285714</v>
      </c>
      <c r="Q2984" t="s">
        <v>8325</v>
      </c>
      <c r="R2984" t="s">
        <v>8354</v>
      </c>
      <c r="S2984" s="10">
        <f>(J2984/86400)+25569+(-5/24)</f>
        <v>42032.617430555554</v>
      </c>
      <c r="T2984" s="10">
        <f>(I2984/86400)+25569+(-5/24)</f>
        <v>42062.617430555554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>(E2985/D2985)</f>
        <v>2.75E-2</v>
      </c>
      <c r="P2985">
        <f>(E2985/L2985)</f>
        <v>52.8</v>
      </c>
      <c r="Q2985" t="s">
        <v>8322</v>
      </c>
      <c r="R2985" t="s">
        <v>8323</v>
      </c>
      <c r="S2985" s="10">
        <f>(J2985/86400)+25569+(-5/24)</f>
        <v>42499.523368055554</v>
      </c>
      <c r="T2985" s="10">
        <f>(I2985/86400)+25569+(-5/24)</f>
        <v>42529.523368055554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(E2986/D2986)</f>
        <v>2.7300000000000001E-2</v>
      </c>
      <c r="P2986">
        <f>(E2986/L2986)</f>
        <v>27.3</v>
      </c>
      <c r="Q2986" t="s">
        <v>8322</v>
      </c>
      <c r="R2986" t="s">
        <v>8323</v>
      </c>
      <c r="S2986" s="10">
        <f>(J2986/86400)+25569+(-5/24)</f>
        <v>42415.675092592595</v>
      </c>
      <c r="T2986" s="10">
        <f>(I2986/86400)+25569+(-5/24)</f>
        <v>42475.633425925924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(E2987/D2987)</f>
        <v>2.7272727272727271E-2</v>
      </c>
      <c r="P2987">
        <f>(E2987/L2987)</f>
        <v>1</v>
      </c>
      <c r="Q2987" t="s">
        <v>8328</v>
      </c>
      <c r="R2987" t="s">
        <v>8363</v>
      </c>
      <c r="S2987" s="10">
        <f>(J2987/86400)+25569+(-5/24)</f>
        <v>42524.459328703706</v>
      </c>
      <c r="T2987" s="10">
        <f>(I2987/86400)+25569+(-5/24)</f>
        <v>42549.459328703706</v>
      </c>
    </row>
    <row r="2988" spans="1:20" ht="43.2" hidden="1" x14ac:dyDescent="0.3">
      <c r="A2988">
        <v>3127</v>
      </c>
      <c r="B2988" s="3" t="s">
        <v>3127</v>
      </c>
      <c r="C2988" s="3" t="s">
        <v>7237</v>
      </c>
      <c r="D2988">
        <v>100000</v>
      </c>
      <c r="E2988">
        <v>0</v>
      </c>
      <c r="F2988" t="s">
        <v>8220</v>
      </c>
      <c r="G2988" t="s">
        <v>8224</v>
      </c>
      <c r="H2988" t="s">
        <v>8246</v>
      </c>
      <c r="I2988">
        <v>1425242029</v>
      </c>
      <c r="J2988">
        <v>1422650029</v>
      </c>
      <c r="K2988" t="b">
        <v>0</v>
      </c>
      <c r="L2988">
        <v>0</v>
      </c>
      <c r="M2988" t="b">
        <v>0</v>
      </c>
      <c r="N2988" t="s">
        <v>8303</v>
      </c>
      <c r="O2988" s="6">
        <f>(E2988/D2988)</f>
        <v>0</v>
      </c>
      <c r="P2988" t="e">
        <f>(E2988/L2988)</f>
        <v>#DIV/0!</v>
      </c>
      <c r="Q2988" t="s">
        <v>8322</v>
      </c>
      <c r="R2988" t="s">
        <v>8335</v>
      </c>
      <c r="S2988" s="10">
        <f>(J2988/86400)+25569+(-5/24)</f>
        <v>42034.648483796293</v>
      </c>
      <c r="T2988" s="10">
        <f>(I2988/86400)+25569+(-5/24)</f>
        <v>42064.648483796293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(E2989/D2989)</f>
        <v>2.7199999999999998E-2</v>
      </c>
      <c r="P2989">
        <f>(E2989/L2989)</f>
        <v>8.5</v>
      </c>
      <c r="Q2989" t="s">
        <v>8315</v>
      </c>
      <c r="R2989" t="s">
        <v>8362</v>
      </c>
      <c r="S2989" s="10">
        <f>(J2989/86400)+25569+(-5/24)</f>
        <v>42163.428495370368</v>
      </c>
      <c r="T2989" s="10">
        <f>(I2989/86400)+25569+(-5/24)</f>
        <v>42193.428495370368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(E2990/D2990)</f>
        <v>2.7025E-2</v>
      </c>
      <c r="P2990">
        <f>(E2990/L2990)</f>
        <v>49.136363636363633</v>
      </c>
      <c r="Q2990" t="s">
        <v>8330</v>
      </c>
      <c r="R2990" t="s">
        <v>8331</v>
      </c>
      <c r="S2990" s="10">
        <f>(J2990/86400)+25569+(-5/24)</f>
        <v>41987.610636574071</v>
      </c>
      <c r="T2990" s="10">
        <f>(I2990/86400)+25569+(-5/24)</f>
        <v>42017.610636574071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>(E2991/D2991)</f>
        <v>2.7E-2</v>
      </c>
      <c r="P2991">
        <f>(E2991/L2991)</f>
        <v>16.2</v>
      </c>
      <c r="Q2991" t="s">
        <v>8317</v>
      </c>
      <c r="R2991" t="s">
        <v>8353</v>
      </c>
      <c r="S2991" s="10">
        <f>(J2991/86400)+25569+(-5/24)</f>
        <v>41661.172708333332</v>
      </c>
      <c r="T2991" s="10">
        <f>(I2991/86400)+25569+(-5/24)</f>
        <v>41689.172708333332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>(E2992/D2992)</f>
        <v>2.7E-2</v>
      </c>
      <c r="P2992">
        <f>(E2992/L2992)</f>
        <v>23.625</v>
      </c>
      <c r="Q2992" t="s">
        <v>8322</v>
      </c>
      <c r="R2992" t="s">
        <v>8323</v>
      </c>
      <c r="S2992" s="10">
        <f>(J2992/86400)+25569+(-5/24)</f>
        <v>41885.01321759259</v>
      </c>
      <c r="T2992" s="10">
        <f>(I2992/86400)+25569+(-5/24)</f>
        <v>41916.082638888889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(E2993/D2993)</f>
        <v>2.696969696969697E-2</v>
      </c>
      <c r="P2993">
        <f>(E2993/L2993)</f>
        <v>106.8</v>
      </c>
      <c r="Q2993" t="s">
        <v>8315</v>
      </c>
      <c r="R2993" t="s">
        <v>8355</v>
      </c>
      <c r="S2993" s="10">
        <f>(J2993/86400)+25569+(-5/24)</f>
        <v>42116.334826388884</v>
      </c>
      <c r="T2993" s="10">
        <f>(I2993/86400)+25569+(-5/24)</f>
        <v>42146.333333333336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(E2994/D2994)</f>
        <v>2.6866666666666667E-2</v>
      </c>
      <c r="P2994">
        <f>(E2994/L2994)</f>
        <v>13</v>
      </c>
      <c r="Q2994" t="s">
        <v>8315</v>
      </c>
      <c r="R2994" t="s">
        <v>8321</v>
      </c>
      <c r="S2994" s="10">
        <f>(J2994/86400)+25569+(-5/24)</f>
        <v>42715.480104166665</v>
      </c>
      <c r="T2994" s="10">
        <f>(I2994/86400)+25569+(-5/24)</f>
        <v>42745.480104166665</v>
      </c>
    </row>
    <row r="2995" spans="1:20" ht="43.2" hidden="1" x14ac:dyDescent="0.3">
      <c r="A2995">
        <v>3872</v>
      </c>
      <c r="B2995" s="3" t="s">
        <v>3869</v>
      </c>
      <c r="C2995" s="3" t="s">
        <v>7981</v>
      </c>
      <c r="D2995">
        <v>15000</v>
      </c>
      <c r="E2995">
        <v>0</v>
      </c>
      <c r="F2995" t="s">
        <v>8220</v>
      </c>
      <c r="G2995" t="s">
        <v>8224</v>
      </c>
      <c r="H2995" t="s">
        <v>8246</v>
      </c>
      <c r="I2995">
        <v>1439522996</v>
      </c>
      <c r="J2995">
        <v>1435202996</v>
      </c>
      <c r="K2995" t="b">
        <v>0</v>
      </c>
      <c r="L2995">
        <v>0</v>
      </c>
      <c r="M2995" t="b">
        <v>0</v>
      </c>
      <c r="N2995" t="s">
        <v>8305</v>
      </c>
      <c r="O2995" s="6">
        <f>(E2995/D2995)</f>
        <v>0</v>
      </c>
      <c r="P2995" t="e">
        <f>(E2995/L2995)</f>
        <v>#DIV/0!</v>
      </c>
      <c r="Q2995" t="s">
        <v>8322</v>
      </c>
      <c r="R2995" t="s">
        <v>8343</v>
      </c>
      <c r="S2995" s="10">
        <f>(J2995/86400)+25569+(-5/24)</f>
        <v>42179.9374537037</v>
      </c>
      <c r="T2995" s="10">
        <f>(I2995/86400)+25569+(-5/24)</f>
        <v>42229.9374537037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(E2996/D2996)</f>
        <v>2.6666666666666668E-2</v>
      </c>
      <c r="P2996">
        <f>(E2996/L2996)</f>
        <v>66.666666666666671</v>
      </c>
      <c r="Q2996" t="s">
        <v>8328</v>
      </c>
      <c r="R2996" t="s">
        <v>8350</v>
      </c>
      <c r="S2996" s="10">
        <f>(J2996/86400)+25569+(-5/24)</f>
        <v>40436.475752314815</v>
      </c>
      <c r="T2996" s="10">
        <f>(I2996/86400)+25569+(-5/24)</f>
        <v>40465.958333333328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>(E2997/D2997)</f>
        <v>2.6666666666666668E-2</v>
      </c>
      <c r="P2997">
        <f>(E2997/L2997)</f>
        <v>32</v>
      </c>
      <c r="Q2997" t="s">
        <v>8319</v>
      </c>
      <c r="R2997" t="s">
        <v>8351</v>
      </c>
      <c r="S2997" s="10">
        <f>(J2997/86400)+25569+(-5/24)</f>
        <v>41575.672581018516</v>
      </c>
      <c r="T2997" s="10">
        <f>(I2997/86400)+25569+(-5/24)</f>
        <v>41605.71424768518</v>
      </c>
    </row>
    <row r="2998" spans="1:20" ht="43.2" hidden="1" x14ac:dyDescent="0.3">
      <c r="A2998">
        <v>3873</v>
      </c>
      <c r="B2998" s="3" t="s">
        <v>3870</v>
      </c>
      <c r="C2998" s="3" t="s">
        <v>7982</v>
      </c>
      <c r="D2998">
        <v>5500</v>
      </c>
      <c r="E2998">
        <v>0</v>
      </c>
      <c r="F2998" t="s">
        <v>8220</v>
      </c>
      <c r="G2998" t="s">
        <v>8224</v>
      </c>
      <c r="H2998" t="s">
        <v>8246</v>
      </c>
      <c r="I2998">
        <v>1444322535</v>
      </c>
      <c r="J2998">
        <v>1441730535</v>
      </c>
      <c r="K2998" t="b">
        <v>0</v>
      </c>
      <c r="L2998">
        <v>0</v>
      </c>
      <c r="M2998" t="b">
        <v>0</v>
      </c>
      <c r="N2998" t="s">
        <v>8305</v>
      </c>
      <c r="O2998" s="6">
        <f>(E2998/D2998)</f>
        <v>0</v>
      </c>
      <c r="P2998" t="e">
        <f>(E2998/L2998)</f>
        <v>#DIV/0!</v>
      </c>
      <c r="Q2998" t="s">
        <v>8322</v>
      </c>
      <c r="R2998" t="s">
        <v>8343</v>
      </c>
      <c r="S2998" s="10">
        <f>(J2998/86400)+25569+(-5/24)</f>
        <v>42255.487673611111</v>
      </c>
      <c r="T2998" s="10">
        <f>(I2998/86400)+25569+(-5/24)</f>
        <v>42285.487673611111</v>
      </c>
    </row>
    <row r="2999" spans="1:20" ht="57.6" hidden="1" x14ac:dyDescent="0.3">
      <c r="A2999">
        <v>3874</v>
      </c>
      <c r="B2999" s="3" t="s">
        <v>3871</v>
      </c>
      <c r="C2999" s="3" t="s">
        <v>7983</v>
      </c>
      <c r="D2999">
        <v>620</v>
      </c>
      <c r="E2999">
        <v>0</v>
      </c>
      <c r="F2999" t="s">
        <v>8220</v>
      </c>
      <c r="G2999" t="s">
        <v>8228</v>
      </c>
      <c r="H2999" t="s">
        <v>8250</v>
      </c>
      <c r="I2999">
        <v>1422061200</v>
      </c>
      <c r="J2999">
        <v>1420244622</v>
      </c>
      <c r="K2999" t="b">
        <v>0</v>
      </c>
      <c r="L2999">
        <v>0</v>
      </c>
      <c r="M2999" t="b">
        <v>0</v>
      </c>
      <c r="N2999" t="s">
        <v>8305</v>
      </c>
      <c r="O2999" s="6">
        <f>(E2999/D2999)</f>
        <v>0</v>
      </c>
      <c r="P2999" t="e">
        <f>(E2999/L2999)</f>
        <v>#DIV/0!</v>
      </c>
      <c r="Q2999" t="s">
        <v>8322</v>
      </c>
      <c r="R2999" t="s">
        <v>8343</v>
      </c>
      <c r="S2999" s="10">
        <f>(J2999/86400)+25569+(-5/24)</f>
        <v>42006.808124999996</v>
      </c>
      <c r="T2999" s="10">
        <f>(I2999/86400)+25569+(-5/24)</f>
        <v>42027.833333333336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>(E3000/D3000)</f>
        <v>2.6666666666666668E-2</v>
      </c>
      <c r="P3000">
        <f>(E3000/L3000)</f>
        <v>800</v>
      </c>
      <c r="Q3000" t="s">
        <v>8322</v>
      </c>
      <c r="R3000" t="s">
        <v>8323</v>
      </c>
      <c r="S3000" s="10">
        <f>(J3000/86400)+25569+(-5/24)</f>
        <v>42692.823495370372</v>
      </c>
      <c r="T3000" s="10">
        <f>(I3000/86400)+25569+(-5/24)</f>
        <v>42722.823495370372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(E3001/D3001)</f>
        <v>2.6660714285714284E-2</v>
      </c>
      <c r="P3001">
        <f>(E3001/L3001)</f>
        <v>17.987951807228917</v>
      </c>
      <c r="Q3001" t="s">
        <v>8317</v>
      </c>
      <c r="R3001" t="s">
        <v>8353</v>
      </c>
      <c r="S3001" s="10">
        <f>(J3001/86400)+25569+(-5/24)</f>
        <v>41488.645902777775</v>
      </c>
      <c r="T3001" s="10">
        <f>(I3001/86400)+25569+(-5/24)</f>
        <v>41533.645902777775</v>
      </c>
    </row>
    <row r="3002" spans="1:20" ht="43.2" hidden="1" x14ac:dyDescent="0.3">
      <c r="A3002">
        <v>3875</v>
      </c>
      <c r="B3002" s="3" t="s">
        <v>3872</v>
      </c>
      <c r="C3002" s="3" t="s">
        <v>7984</v>
      </c>
      <c r="D3002">
        <v>30000</v>
      </c>
      <c r="E3002">
        <v>0</v>
      </c>
      <c r="F3002" t="s">
        <v>8220</v>
      </c>
      <c r="G3002" t="s">
        <v>8232</v>
      </c>
      <c r="H3002" t="s">
        <v>8253</v>
      </c>
      <c r="I3002">
        <v>1472896800</v>
      </c>
      <c r="J3002">
        <v>1472804365</v>
      </c>
      <c r="K3002" t="b">
        <v>0</v>
      </c>
      <c r="L3002">
        <v>0</v>
      </c>
      <c r="M3002" t="b">
        <v>0</v>
      </c>
      <c r="N3002" t="s">
        <v>8305</v>
      </c>
      <c r="O3002" s="6">
        <f>(E3002/D3002)</f>
        <v>0</v>
      </c>
      <c r="P3002" t="e">
        <f>(E3002/L3002)</f>
        <v>#DIV/0!</v>
      </c>
      <c r="Q3002" t="s">
        <v>8322</v>
      </c>
      <c r="R3002" t="s">
        <v>8343</v>
      </c>
      <c r="S3002" s="10">
        <f>(J3002/86400)+25569+(-5/24)</f>
        <v>42615.138483796291</v>
      </c>
      <c r="T3002" s="10">
        <f>(I3002/86400)+25569+(-5/24)</f>
        <v>42616.208333333336</v>
      </c>
    </row>
    <row r="3003" spans="1:20" ht="43.2" hidden="1" x14ac:dyDescent="0.3">
      <c r="A3003">
        <v>3879</v>
      </c>
      <c r="B3003" s="3" t="s">
        <v>3876</v>
      </c>
      <c r="C3003" s="3" t="s">
        <v>7988</v>
      </c>
      <c r="D3003">
        <v>15000</v>
      </c>
      <c r="E3003">
        <v>0</v>
      </c>
      <c r="F3003" t="s">
        <v>8220</v>
      </c>
      <c r="G3003" t="s">
        <v>8225</v>
      </c>
      <c r="H3003" t="s">
        <v>8247</v>
      </c>
      <c r="I3003">
        <v>1422218396</v>
      </c>
      <c r="J3003">
        <v>1419626396</v>
      </c>
      <c r="K3003" t="b">
        <v>0</v>
      </c>
      <c r="L3003">
        <v>0</v>
      </c>
      <c r="M3003" t="b">
        <v>0</v>
      </c>
      <c r="N3003" t="s">
        <v>8305</v>
      </c>
      <c r="O3003" s="6">
        <f>(E3003/D3003)</f>
        <v>0</v>
      </c>
      <c r="P3003" t="e">
        <f>(E3003/L3003)</f>
        <v>#DIV/0!</v>
      </c>
      <c r="Q3003" t="s">
        <v>8322</v>
      </c>
      <c r="R3003" t="s">
        <v>8343</v>
      </c>
      <c r="S3003" s="10">
        <f>(J3003/86400)+25569+(-5/24)</f>
        <v>41999.652731481481</v>
      </c>
      <c r="T3003" s="10">
        <f>(I3003/86400)+25569+(-5/24)</f>
        <v>42029.652731481481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(E3004/D3004)</f>
        <v>2.6076923076923077E-2</v>
      </c>
      <c r="P3004">
        <f>(E3004/L3004)</f>
        <v>37.666666666666664</v>
      </c>
      <c r="Q3004" t="s">
        <v>8317</v>
      </c>
      <c r="R3004" t="s">
        <v>8353</v>
      </c>
      <c r="S3004" s="10">
        <f>(J3004/86400)+25569+(-5/24)</f>
        <v>42479.358055555553</v>
      </c>
      <c r="T3004" s="10">
        <f>(I3004/86400)+25569+(-5/24)</f>
        <v>42504.358055555553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(E3005/D3005)</f>
        <v>2.6069999999999999E-2</v>
      </c>
      <c r="P3005">
        <f>(E3005/L3005)</f>
        <v>108.625</v>
      </c>
      <c r="Q3005" t="s">
        <v>8315</v>
      </c>
      <c r="R3005" t="s">
        <v>8321</v>
      </c>
      <c r="S3005" s="10">
        <f>(J3005/86400)+25569+(-5/24)</f>
        <v>42489.488252314812</v>
      </c>
      <c r="T3005" s="10">
        <f>(I3005/86400)+25569+(-5/24)</f>
        <v>42549.488252314812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(E3006/D3006)</f>
        <v>2.5545454545454545E-2</v>
      </c>
      <c r="P3006">
        <f>(E3006/L3006)</f>
        <v>40.142857142857146</v>
      </c>
      <c r="Q3006" t="s">
        <v>8333</v>
      </c>
      <c r="R3006" t="s">
        <v>8364</v>
      </c>
      <c r="S3006" s="10">
        <f>(J3006/86400)+25569+(-5/24)</f>
        <v>42244.568333333336</v>
      </c>
      <c r="T3006" s="10">
        <f>(I3006/86400)+25569+(-5/24)</f>
        <v>42274.568333333336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(E3007/D3007)</f>
        <v>2.5333333333333333E-2</v>
      </c>
      <c r="P3007">
        <f>(E3007/L3007)</f>
        <v>23.75</v>
      </c>
      <c r="Q3007" t="s">
        <v>8322</v>
      </c>
      <c r="R3007" t="s">
        <v>8323</v>
      </c>
      <c r="S3007" s="10">
        <f>(J3007/86400)+25569+(-5/24)</f>
        <v>42445.852361111109</v>
      </c>
      <c r="T3007" s="10">
        <f>(I3007/86400)+25569+(-5/24)</f>
        <v>42460.957638888889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>(E3008/D3008)</f>
        <v>2.5000000000000001E-2</v>
      </c>
      <c r="P3008">
        <f>(E3008/L3008)</f>
        <v>200</v>
      </c>
      <c r="Q3008" t="s">
        <v>8315</v>
      </c>
      <c r="R3008" t="s">
        <v>8362</v>
      </c>
      <c r="S3008" s="10">
        <f>(J3008/86400)+25569+(-5/24)</f>
        <v>42345.651817129627</v>
      </c>
      <c r="T3008" s="10">
        <f>(I3008/86400)+25569+(-5/24)</f>
        <v>42375.651817129627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>(E3009/D3009)</f>
        <v>2.5000000000000001E-2</v>
      </c>
      <c r="P3009">
        <f>(E3009/L3009)</f>
        <v>10</v>
      </c>
      <c r="Q3009" t="s">
        <v>8317</v>
      </c>
      <c r="R3009" t="s">
        <v>8353</v>
      </c>
      <c r="S3009" s="10">
        <f>(J3009/86400)+25569+(-5/24)</f>
        <v>42383.902442129627</v>
      </c>
      <c r="T3009" s="10">
        <f>(I3009/86400)+25569+(-5/24)</f>
        <v>42413.902442129627</v>
      </c>
    </row>
    <row r="3010" spans="1:20" ht="43.2" hidden="1" x14ac:dyDescent="0.3">
      <c r="A3010">
        <v>3882</v>
      </c>
      <c r="B3010" s="3" t="s">
        <v>3879</v>
      </c>
      <c r="C3010" s="3" t="s">
        <v>7991</v>
      </c>
      <c r="D3010">
        <v>30000</v>
      </c>
      <c r="E3010">
        <v>0</v>
      </c>
      <c r="F3010" t="s">
        <v>8220</v>
      </c>
      <c r="G3010" t="s">
        <v>8226</v>
      </c>
      <c r="H3010" t="s">
        <v>8248</v>
      </c>
      <c r="I3010">
        <v>1454281380</v>
      </c>
      <c r="J3010">
        <v>1451950570</v>
      </c>
      <c r="K3010" t="b">
        <v>0</v>
      </c>
      <c r="L3010">
        <v>0</v>
      </c>
      <c r="M3010" t="b">
        <v>0</v>
      </c>
      <c r="N3010" t="s">
        <v>8305</v>
      </c>
      <c r="O3010" s="6">
        <f>(E3010/D3010)</f>
        <v>0</v>
      </c>
      <c r="P3010" t="e">
        <f>(E3010/L3010)</f>
        <v>#DIV/0!</v>
      </c>
      <c r="Q3010" t="s">
        <v>8322</v>
      </c>
      <c r="R3010" t="s">
        <v>8343</v>
      </c>
      <c r="S3010" s="10">
        <f>(J3010/86400)+25569+(-5/24)</f>
        <v>42373.77511574074</v>
      </c>
      <c r="T3010" s="10">
        <f>(I3010/86400)+25569+(-5/24)</f>
        <v>42400.752083333333</v>
      </c>
    </row>
    <row r="3011" spans="1:20" ht="57.6" hidden="1" x14ac:dyDescent="0.3">
      <c r="A3011">
        <v>3883</v>
      </c>
      <c r="B3011" s="3" t="s">
        <v>3880</v>
      </c>
      <c r="C3011" s="3" t="s">
        <v>7992</v>
      </c>
      <c r="D3011">
        <v>15000</v>
      </c>
      <c r="E3011">
        <v>0</v>
      </c>
      <c r="F3011" t="s">
        <v>8220</v>
      </c>
      <c r="G3011" t="s">
        <v>8225</v>
      </c>
      <c r="H3011" t="s">
        <v>8247</v>
      </c>
      <c r="I3011">
        <v>1409668069</v>
      </c>
      <c r="J3011">
        <v>1407076069</v>
      </c>
      <c r="K3011" t="b">
        <v>0</v>
      </c>
      <c r="L3011">
        <v>0</v>
      </c>
      <c r="M3011" t="b">
        <v>0</v>
      </c>
      <c r="N3011" t="s">
        <v>8305</v>
      </c>
      <c r="O3011" s="6">
        <f>(E3011/D3011)</f>
        <v>0</v>
      </c>
      <c r="P3011" t="e">
        <f>(E3011/L3011)</f>
        <v>#DIV/0!</v>
      </c>
      <c r="Q3011" t="s">
        <v>8322</v>
      </c>
      <c r="R3011" t="s">
        <v>8343</v>
      </c>
      <c r="S3011" s="10">
        <f>(J3011/86400)+25569+(-5/24)</f>
        <v>41854.394317129627</v>
      </c>
      <c r="T3011" s="10">
        <f>(I3011/86400)+25569+(-5/24)</f>
        <v>41884.394317129627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>(E3012/D3012)</f>
        <v>2.5000000000000001E-2</v>
      </c>
      <c r="P3012">
        <f>(E3012/L3012)</f>
        <v>12.5</v>
      </c>
      <c r="Q3012" t="s">
        <v>8322</v>
      </c>
      <c r="R3012" t="s">
        <v>8335</v>
      </c>
      <c r="S3012" s="10">
        <f>(J3012/86400)+25569+(-5/24)</f>
        <v>42297.61478009259</v>
      </c>
      <c r="T3012" s="10">
        <f>(I3012/86400)+25569+(-5/24)</f>
        <v>42327.656446759262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>(E3013/D3013)</f>
        <v>2.5000000000000001E-2</v>
      </c>
      <c r="P3013">
        <f>(E3013/L3013)</f>
        <v>200</v>
      </c>
      <c r="Q3013" t="s">
        <v>8322</v>
      </c>
      <c r="R3013" t="s">
        <v>8335</v>
      </c>
      <c r="S3013" s="10">
        <f>(J3013/86400)+25569+(-5/24)</f>
        <v>42226.730081018519</v>
      </c>
      <c r="T3013" s="10">
        <f>(I3013/86400)+25569+(-5/24)</f>
        <v>42256.730081018519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(E3014/D3014)</f>
        <v>2.5000000000000001E-2</v>
      </c>
      <c r="P3014">
        <f>(E3014/L3014)</f>
        <v>25</v>
      </c>
      <c r="Q3014" t="s">
        <v>8322</v>
      </c>
      <c r="R3014" t="s">
        <v>8323</v>
      </c>
      <c r="S3014" s="10">
        <f>(J3014/86400)+25569+(-5/24)</f>
        <v>42059.762395833335</v>
      </c>
      <c r="T3014" s="10">
        <f>(I3014/86400)+25569+(-5/24)</f>
        <v>42089.720729166664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>(E3015/D3015)</f>
        <v>2.5000000000000001E-2</v>
      </c>
      <c r="P3015">
        <f>(E3015/L3015)</f>
        <v>35.714285714285715</v>
      </c>
      <c r="Q3015" t="s">
        <v>8322</v>
      </c>
      <c r="R3015" t="s">
        <v>8323</v>
      </c>
      <c r="S3015" s="10">
        <f>(J3015/86400)+25569+(-5/24)</f>
        <v>41866.432314814811</v>
      </c>
      <c r="T3015" s="10">
        <f>(I3015/86400)+25569+(-5/24)</f>
        <v>41897.916666666664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(E3016/D3016)</f>
        <v>2.4840000000000001E-2</v>
      </c>
      <c r="P3016">
        <f>(E3016/L3016)</f>
        <v>155.25</v>
      </c>
      <c r="Q3016" t="s">
        <v>8315</v>
      </c>
      <c r="R3016" t="s">
        <v>8321</v>
      </c>
      <c r="S3016" s="10">
        <f>(J3016/86400)+25569+(-5/24)</f>
        <v>42732.66465277777</v>
      </c>
      <c r="T3016" s="10">
        <f>(I3016/86400)+25569+(-5/24)</f>
        <v>42784.790972222218</v>
      </c>
    </row>
    <row r="3017" spans="1:20" ht="43.2" hidden="1" x14ac:dyDescent="0.3">
      <c r="A3017">
        <v>3884</v>
      </c>
      <c r="B3017" s="3" t="s">
        <v>3881</v>
      </c>
      <c r="C3017" s="3" t="s">
        <v>7993</v>
      </c>
      <c r="D3017">
        <v>10000</v>
      </c>
      <c r="E3017">
        <v>0</v>
      </c>
      <c r="F3017" t="s">
        <v>8220</v>
      </c>
      <c r="G3017" t="s">
        <v>8224</v>
      </c>
      <c r="H3017" t="s">
        <v>8246</v>
      </c>
      <c r="I3017">
        <v>1427479192</v>
      </c>
      <c r="J3017">
        <v>1425322792</v>
      </c>
      <c r="K3017" t="b">
        <v>0</v>
      </c>
      <c r="L3017">
        <v>0</v>
      </c>
      <c r="M3017" t="b">
        <v>0</v>
      </c>
      <c r="N3017" t="s">
        <v>8305</v>
      </c>
      <c r="O3017" s="6">
        <f>(E3017/D3017)</f>
        <v>0</v>
      </c>
      <c r="P3017" t="e">
        <f>(E3017/L3017)</f>
        <v>#DIV/0!</v>
      </c>
      <c r="Q3017" t="s">
        <v>8322</v>
      </c>
      <c r="R3017" t="s">
        <v>8343</v>
      </c>
      <c r="S3017" s="10">
        <f>(J3017/86400)+25569+(-5/24)</f>
        <v>42065.583240740736</v>
      </c>
      <c r="T3017" s="10">
        <f>(I3017/86400)+25569+(-5/24)</f>
        <v>42090.541574074072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(E3018/D3018)</f>
        <v>2.4500000000000001E-2</v>
      </c>
      <c r="P3018">
        <f>(E3018/L3018)</f>
        <v>163.33333333333334</v>
      </c>
      <c r="Q3018" t="s">
        <v>8322</v>
      </c>
      <c r="R3018" t="s">
        <v>8323</v>
      </c>
      <c r="S3018" s="10">
        <f>(J3018/86400)+25569+(-5/24)</f>
        <v>42523.530879629623</v>
      </c>
      <c r="T3018" s="10">
        <f>(I3018/86400)+25569+(-5/24)</f>
        <v>42553.530879629623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(E3019/D3019)</f>
        <v>2.4400000000000002E-2</v>
      </c>
      <c r="P3019">
        <f>(E3019/L3019)</f>
        <v>67.777777777777771</v>
      </c>
      <c r="Q3019" t="s">
        <v>8322</v>
      </c>
      <c r="R3019" t="s">
        <v>8335</v>
      </c>
      <c r="S3019" s="10">
        <f>(J3019/86400)+25569+(-5/24)</f>
        <v>42246.675451388888</v>
      </c>
      <c r="T3019" s="10">
        <f>(I3019/86400)+25569+(-5/24)</f>
        <v>42276.675451388888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(E3020/D3020)</f>
        <v>2.4375000000000001E-2</v>
      </c>
      <c r="P3020">
        <f>(E3020/L3020)</f>
        <v>27.857142857142858</v>
      </c>
      <c r="Q3020" t="s">
        <v>8319</v>
      </c>
      <c r="R3020" t="s">
        <v>8336</v>
      </c>
      <c r="S3020" s="10">
        <f>(J3020/86400)+25569+(-5/24)</f>
        <v>40430.919317129628</v>
      </c>
      <c r="T3020" s="10">
        <f>(I3020/86400)+25569+(-5/24)</f>
        <v>40475.919317129628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(E3021/D3021)</f>
        <v>2.4340000000000001E-2</v>
      </c>
      <c r="P3021">
        <f>(E3021/L3021)</f>
        <v>202.83333333333334</v>
      </c>
      <c r="Q3021" t="s">
        <v>8333</v>
      </c>
      <c r="R3021" t="s">
        <v>8361</v>
      </c>
      <c r="S3021" s="10">
        <f>(J3021/86400)+25569+(-5/24)</f>
        <v>42338.467048611106</v>
      </c>
      <c r="T3021" s="10">
        <f>(I3021/86400)+25569+(-5/24)</f>
        <v>42368.467048611106</v>
      </c>
    </row>
    <row r="3022" spans="1:20" ht="43.2" hidden="1" x14ac:dyDescent="0.3">
      <c r="A3022">
        <v>3885</v>
      </c>
      <c r="B3022" s="3" t="s">
        <v>3882</v>
      </c>
      <c r="C3022" s="3" t="s">
        <v>7994</v>
      </c>
      <c r="D3022">
        <v>375000</v>
      </c>
      <c r="E3022">
        <v>0</v>
      </c>
      <c r="F3022" t="s">
        <v>8220</v>
      </c>
      <c r="G3022" t="s">
        <v>8224</v>
      </c>
      <c r="H3022" t="s">
        <v>8246</v>
      </c>
      <c r="I3022">
        <v>1462834191</v>
      </c>
      <c r="J3022">
        <v>1460242191</v>
      </c>
      <c r="K3022" t="b">
        <v>0</v>
      </c>
      <c r="L3022">
        <v>0</v>
      </c>
      <c r="M3022" t="b">
        <v>0</v>
      </c>
      <c r="N3022" t="s">
        <v>8305</v>
      </c>
      <c r="O3022" s="6">
        <f>(E3022/D3022)</f>
        <v>0</v>
      </c>
      <c r="P3022" t="e">
        <f>(E3022/L3022)</f>
        <v>#DIV/0!</v>
      </c>
      <c r="Q3022" t="s">
        <v>8322</v>
      </c>
      <c r="R3022" t="s">
        <v>8343</v>
      </c>
      <c r="S3022" s="10">
        <f>(J3022/86400)+25569+(-5/24)</f>
        <v>42469.742951388886</v>
      </c>
      <c r="T3022" s="10">
        <f>(I3022/86400)+25569+(-5/24)</f>
        <v>42499.742951388886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(E3023/D3023)</f>
        <v>2.4222222222222221E-2</v>
      </c>
      <c r="P3023">
        <f>(E3023/L3023)</f>
        <v>36.333333333333336</v>
      </c>
      <c r="Q3023" t="s">
        <v>8317</v>
      </c>
      <c r="R3023" t="s">
        <v>8353</v>
      </c>
      <c r="S3023" s="10">
        <f>(J3023/86400)+25569+(-5/24)</f>
        <v>41703.958090277774</v>
      </c>
      <c r="T3023" s="10">
        <f>(I3023/86400)+25569+(-5/24)</f>
        <v>41733.91642361111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>(E3024/D3024)</f>
        <v>2.4E-2</v>
      </c>
      <c r="P3024">
        <f>(E3024/L3024)</f>
        <v>4.8</v>
      </c>
      <c r="Q3024" t="s">
        <v>8325</v>
      </c>
      <c r="R3024" t="s">
        <v>8352</v>
      </c>
      <c r="S3024" s="10">
        <f>(J3024/86400)+25569+(-5/24)</f>
        <v>41512.898923611108</v>
      </c>
      <c r="T3024" s="10">
        <f>(I3024/86400)+25569+(-5/24)</f>
        <v>41527.898923611108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>(E3025/D3025)</f>
        <v>2.4E-2</v>
      </c>
      <c r="P3025">
        <f>(E3025/L3025)</f>
        <v>60</v>
      </c>
      <c r="Q3025" t="s">
        <v>8328</v>
      </c>
      <c r="R3025" t="s">
        <v>8350</v>
      </c>
      <c r="S3025" s="10">
        <f>(J3025/86400)+25569+(-5/24)</f>
        <v>41614.354861111111</v>
      </c>
      <c r="T3025" s="10">
        <f>(I3025/86400)+25569+(-5/24)</f>
        <v>41644.354861111111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>(E3026/D3026)</f>
        <v>2.4E-2</v>
      </c>
      <c r="P3026">
        <f>(E3026/L3026)</f>
        <v>15</v>
      </c>
      <c r="Q3026" t="s">
        <v>8322</v>
      </c>
      <c r="R3026" t="s">
        <v>8323</v>
      </c>
      <c r="S3026" s="10">
        <f>(J3026/86400)+25569+(-5/24)</f>
        <v>42178.607557870368</v>
      </c>
      <c r="T3026" s="10">
        <f>(I3026/86400)+25569+(-5/24)</f>
        <v>42238.607557870368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(E3027/D3027)</f>
        <v>2.3764705882352941E-2</v>
      </c>
      <c r="P3027">
        <f>(E3027/L3027)</f>
        <v>202</v>
      </c>
      <c r="Q3027" t="s">
        <v>8322</v>
      </c>
      <c r="R3027" t="s">
        <v>8323</v>
      </c>
      <c r="S3027" s="10">
        <f>(J3027/86400)+25569+(-5/24)</f>
        <v>42621.18100694444</v>
      </c>
      <c r="T3027" s="10">
        <f>(I3027/86400)+25569+(-5/24)</f>
        <v>42651.18100694444</v>
      </c>
    </row>
    <row r="3028" spans="1:20" hidden="1" x14ac:dyDescent="0.3">
      <c r="A3028">
        <v>3886</v>
      </c>
      <c r="B3028" s="3" t="s">
        <v>3883</v>
      </c>
      <c r="C3028" s="3">
        <v>1</v>
      </c>
      <c r="D3028">
        <v>10000</v>
      </c>
      <c r="E3028">
        <v>0</v>
      </c>
      <c r="F3028" t="s">
        <v>8220</v>
      </c>
      <c r="G3028" t="s">
        <v>8226</v>
      </c>
      <c r="H3028" t="s">
        <v>8248</v>
      </c>
      <c r="I3028">
        <v>1418275702</v>
      </c>
      <c r="J3028">
        <v>1415683702</v>
      </c>
      <c r="K3028" t="b">
        <v>0</v>
      </c>
      <c r="L3028">
        <v>0</v>
      </c>
      <c r="M3028" t="b">
        <v>0</v>
      </c>
      <c r="N3028" t="s">
        <v>8305</v>
      </c>
      <c r="O3028" s="6">
        <f>(E3028/D3028)</f>
        <v>0</v>
      </c>
      <c r="P3028" t="e">
        <f>(E3028/L3028)</f>
        <v>#DIV/0!</v>
      </c>
      <c r="Q3028" t="s">
        <v>8322</v>
      </c>
      <c r="R3028" t="s">
        <v>8343</v>
      </c>
      <c r="S3028" s="10">
        <f>(J3028/86400)+25569+(-5/24)</f>
        <v>41954.019699074073</v>
      </c>
      <c r="T3028" s="10">
        <f>(I3028/86400)+25569+(-5/24)</f>
        <v>41984.019699074073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(E3029/D3029)</f>
        <v>2.3345000000000001E-2</v>
      </c>
      <c r="P3029">
        <f>(E3029/L3029)</f>
        <v>424.45454545454544</v>
      </c>
      <c r="Q3029" t="s">
        <v>8315</v>
      </c>
      <c r="R3029" t="s">
        <v>8321</v>
      </c>
      <c r="S3029" s="10">
        <f>(J3029/86400)+25569+(-5/24)</f>
        <v>41921.054745370369</v>
      </c>
      <c r="T3029" s="10">
        <f>(I3029/86400)+25569+(-5/24)</f>
        <v>41973.749305555553</v>
      </c>
    </row>
    <row r="3030" spans="1:20" ht="28.8" hidden="1" x14ac:dyDescent="0.3">
      <c r="A3030">
        <v>619</v>
      </c>
      <c r="B3030" s="3" t="s">
        <v>620</v>
      </c>
      <c r="C3030" s="3" t="s">
        <v>4729</v>
      </c>
      <c r="D3030">
        <v>2500000</v>
      </c>
      <c r="E3030">
        <v>1</v>
      </c>
      <c r="F3030" t="s">
        <v>8220</v>
      </c>
      <c r="G3030" t="s">
        <v>8224</v>
      </c>
      <c r="H3030" t="s">
        <v>8246</v>
      </c>
      <c r="I3030">
        <v>1416933390</v>
      </c>
      <c r="J3030">
        <v>1411745790</v>
      </c>
      <c r="K3030" t="b">
        <v>0</v>
      </c>
      <c r="L3030">
        <v>1</v>
      </c>
      <c r="M3030" t="b">
        <v>0</v>
      </c>
      <c r="N3030" t="s">
        <v>8272</v>
      </c>
      <c r="O3030" s="6">
        <f>(E3030/D3030)</f>
        <v>3.9999999999999998E-7</v>
      </c>
      <c r="P3030">
        <f>(E3030/L3030)</f>
        <v>1</v>
      </c>
      <c r="Q3030" t="s">
        <v>8315</v>
      </c>
      <c r="R3030" t="s">
        <v>8362</v>
      </c>
      <c r="S3030" s="10">
        <f>(J3030/86400)+25569+(-5/24)</f>
        <v>41908.442013888889</v>
      </c>
      <c r="T3030" s="10">
        <f>(I3030/86400)+25569+(-5/24)</f>
        <v>41968.483680555553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(E3031/D3031)</f>
        <v>2.3220000000000001E-2</v>
      </c>
      <c r="P3031">
        <f>(E3031/L3031)</f>
        <v>37.451612903225808</v>
      </c>
      <c r="Q3031" t="s">
        <v>8315</v>
      </c>
      <c r="R3031" t="s">
        <v>8321</v>
      </c>
      <c r="S3031" s="10">
        <f>(J3031/86400)+25569+(-5/24)</f>
        <v>42745.888252314813</v>
      </c>
      <c r="T3031" s="10">
        <f>(I3031/86400)+25569+(-5/24)</f>
        <v>42775.888252314813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(E3032/D3032)</f>
        <v>2.3076923076923078E-2</v>
      </c>
      <c r="P3032">
        <f>(E3032/L3032)</f>
        <v>25</v>
      </c>
      <c r="Q3032" t="s">
        <v>8330</v>
      </c>
      <c r="R3032" t="s">
        <v>8348</v>
      </c>
      <c r="S3032" s="10">
        <f>(J3032/86400)+25569+(-5/24)</f>
        <v>41941.221863425926</v>
      </c>
      <c r="T3032" s="10">
        <f>(I3032/86400)+25569+(-5/24)</f>
        <v>41986.26353009259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(E3033/D3033)</f>
        <v>2.3E-2</v>
      </c>
      <c r="P3033">
        <f>(E3033/L3033)</f>
        <v>23</v>
      </c>
      <c r="Q3033" t="s">
        <v>8317</v>
      </c>
      <c r="R3033" t="s">
        <v>8353</v>
      </c>
      <c r="S3033" s="10">
        <f>(J3033/86400)+25569+(-5/24)</f>
        <v>42430.539178240739</v>
      </c>
      <c r="T3033" s="10">
        <f>(I3033/86400)+25569+(-5/24)</f>
        <v>42460.497511574074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(E3034/D3034)</f>
        <v>2.2727272727272728E-2</v>
      </c>
      <c r="P3034">
        <f>(E3034/L3034)</f>
        <v>113.63636363636364</v>
      </c>
      <c r="Q3034" t="s">
        <v>8325</v>
      </c>
      <c r="R3034" t="s">
        <v>8352</v>
      </c>
      <c r="S3034" s="10">
        <f>(J3034/86400)+25569+(-5/24)</f>
        <v>40750.501770833333</v>
      </c>
      <c r="T3034" s="10">
        <f>(I3034/86400)+25569+(-5/24)</f>
        <v>40810.501770833333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(E3035/D3035)</f>
        <v>2.265E-2</v>
      </c>
      <c r="P3035">
        <f>(E3035/L3035)</f>
        <v>32.357142857142854</v>
      </c>
      <c r="Q3035" t="s">
        <v>8322</v>
      </c>
      <c r="R3035" t="s">
        <v>8323</v>
      </c>
      <c r="S3035" s="10">
        <f>(J3035/86400)+25569+(-5/24)</f>
        <v>42601.618807870364</v>
      </c>
      <c r="T3035" s="10">
        <f>(I3035/86400)+25569+(-5/24)</f>
        <v>42631.618807870364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(E3036/D3036)</f>
        <v>2.2499999999999999E-2</v>
      </c>
      <c r="P3036">
        <f>(E3036/L3036)</f>
        <v>9</v>
      </c>
      <c r="Q3036" t="s">
        <v>8325</v>
      </c>
      <c r="R3036" t="s">
        <v>8352</v>
      </c>
      <c r="S3036" s="10">
        <f>(J3036/86400)+25569+(-5/24)</f>
        <v>41534.359780092593</v>
      </c>
      <c r="T3036" s="10">
        <f>(I3036/86400)+25569+(-5/24)</f>
        <v>41564.359780092593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(E3037/D3037)</f>
        <v>2.2444444444444444E-2</v>
      </c>
      <c r="P3037">
        <f>(E3037/L3037)</f>
        <v>50.5</v>
      </c>
      <c r="Q3037" t="s">
        <v>8319</v>
      </c>
      <c r="R3037" t="s">
        <v>8351</v>
      </c>
      <c r="S3037" s="10">
        <f>(J3037/86400)+25569+(-5/24)</f>
        <v>42599.756990740738</v>
      </c>
      <c r="T3037" s="10">
        <f>(I3037/86400)+25569+(-5/24)</f>
        <v>42629.756990740738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(E3038/D3038)</f>
        <v>2.2388059701492536E-2</v>
      </c>
      <c r="P3038">
        <f>(E3038/L3038)</f>
        <v>50</v>
      </c>
      <c r="Q3038" t="s">
        <v>8328</v>
      </c>
      <c r="R3038" t="s">
        <v>8350</v>
      </c>
      <c r="S3038" s="10">
        <f>(J3038/86400)+25569+(-5/24)</f>
        <v>42130.587650462963</v>
      </c>
      <c r="T3038" s="10">
        <f>(I3038/86400)+25569+(-5/24)</f>
        <v>42175.587650462963</v>
      </c>
    </row>
    <row r="3039" spans="1:20" ht="28.8" hidden="1" x14ac:dyDescent="0.3">
      <c r="A3039">
        <v>639</v>
      </c>
      <c r="B3039" s="3" t="s">
        <v>640</v>
      </c>
      <c r="C3039" s="3" t="s">
        <v>4749</v>
      </c>
      <c r="D3039">
        <v>1000000</v>
      </c>
      <c r="E3039">
        <v>1</v>
      </c>
      <c r="F3039" t="s">
        <v>8220</v>
      </c>
      <c r="G3039" t="s">
        <v>8224</v>
      </c>
      <c r="H3039" t="s">
        <v>8246</v>
      </c>
      <c r="I3039">
        <v>1413208795</v>
      </c>
      <c r="J3039">
        <v>1408024795</v>
      </c>
      <c r="K3039" t="b">
        <v>0</v>
      </c>
      <c r="L3039">
        <v>1</v>
      </c>
      <c r="M3039" t="b">
        <v>0</v>
      </c>
      <c r="N3039" t="s">
        <v>8272</v>
      </c>
      <c r="O3039" s="6">
        <f>(E3039/D3039)</f>
        <v>9.9999999999999995E-7</v>
      </c>
      <c r="P3039">
        <f>(E3039/L3039)</f>
        <v>1</v>
      </c>
      <c r="Q3039" t="s">
        <v>8315</v>
      </c>
      <c r="R3039" t="s">
        <v>8362</v>
      </c>
      <c r="S3039" s="10">
        <f>(J3039/86400)+25569+(-5/24)</f>
        <v>41865.374942129631</v>
      </c>
      <c r="T3039" s="10">
        <f>(I3039/86400)+25569+(-5/24)</f>
        <v>41925.374942129631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(E3040/D3040)</f>
        <v>2.2302681818181819E-2</v>
      </c>
      <c r="P3040">
        <f>(E3040/L3040)</f>
        <v>39.569274193548388</v>
      </c>
      <c r="Q3040" t="s">
        <v>8325</v>
      </c>
      <c r="R3040" t="s">
        <v>8352</v>
      </c>
      <c r="S3040" s="10">
        <f>(J3040/86400)+25569+(-5/24)</f>
        <v>41757.76667824074</v>
      </c>
      <c r="T3040" s="10">
        <f>(I3040/86400)+25569+(-5/24)</f>
        <v>41792.957638888889</v>
      </c>
    </row>
    <row r="3041" spans="1:20" ht="43.2" hidden="1" x14ac:dyDescent="0.3">
      <c r="A3041">
        <v>1316</v>
      </c>
      <c r="B3041" s="3" t="s">
        <v>1317</v>
      </c>
      <c r="C3041" s="3" t="s">
        <v>5426</v>
      </c>
      <c r="D3041">
        <v>75000</v>
      </c>
      <c r="E3041">
        <v>1</v>
      </c>
      <c r="F3041" t="s">
        <v>8220</v>
      </c>
      <c r="G3041" t="s">
        <v>8224</v>
      </c>
      <c r="H3041" t="s">
        <v>8246</v>
      </c>
      <c r="I3041">
        <v>1456700709</v>
      </c>
      <c r="J3041">
        <v>1453676709</v>
      </c>
      <c r="K3041" t="b">
        <v>0</v>
      </c>
      <c r="L3041">
        <v>1</v>
      </c>
      <c r="M3041" t="b">
        <v>0</v>
      </c>
      <c r="N3041" t="s">
        <v>8273</v>
      </c>
      <c r="O3041" s="6">
        <f>(E3041/D3041)</f>
        <v>1.3333333333333333E-5</v>
      </c>
      <c r="P3041">
        <f>(E3041/L3041)</f>
        <v>1</v>
      </c>
      <c r="Q3041" t="s">
        <v>8315</v>
      </c>
      <c r="R3041" t="s">
        <v>8321</v>
      </c>
      <c r="S3041" s="10">
        <f>(J3041/86400)+25569+(-5/24)</f>
        <v>42393.753576388888</v>
      </c>
      <c r="T3041" s="10">
        <f>(I3041/86400)+25569+(-5/24)</f>
        <v>42428.753576388888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(E3042/D3042)</f>
        <v>2.1999999999999999E-2</v>
      </c>
      <c r="P3042">
        <f>(E3042/L3042)</f>
        <v>55</v>
      </c>
      <c r="Q3042" t="s">
        <v>8319</v>
      </c>
      <c r="R3042" t="s">
        <v>8351</v>
      </c>
      <c r="S3042" s="10">
        <f>(J3042/86400)+25569+(-5/24)</f>
        <v>41934.751423611109</v>
      </c>
      <c r="T3042" s="10">
        <f>(I3042/86400)+25569+(-5/24)</f>
        <v>41964.793090277781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(E3043/D3043)</f>
        <v>2.1999999999999999E-2</v>
      </c>
      <c r="P3043">
        <f>(E3043/L3043)</f>
        <v>27.5</v>
      </c>
      <c r="Q3043" t="s">
        <v>8322</v>
      </c>
      <c r="R3043" t="s">
        <v>8323</v>
      </c>
      <c r="S3043" s="10">
        <f>(J3043/86400)+25569+(-5/24)</f>
        <v>41990.814155092587</v>
      </c>
      <c r="T3043" s="10">
        <f>(I3043/86400)+25569+(-5/24)</f>
        <v>42014.833333333336</v>
      </c>
    </row>
    <row r="3044" spans="1:20" ht="43.2" hidden="1" x14ac:dyDescent="0.3">
      <c r="A3044">
        <v>159</v>
      </c>
      <c r="B3044" s="3" t="s">
        <v>161</v>
      </c>
      <c r="C3044" s="3" t="s">
        <v>4269</v>
      </c>
      <c r="D3044">
        <v>500000</v>
      </c>
      <c r="E3044">
        <v>10</v>
      </c>
      <c r="F3044" t="s">
        <v>8220</v>
      </c>
      <c r="G3044" t="s">
        <v>8224</v>
      </c>
      <c r="H3044" t="s">
        <v>8246</v>
      </c>
      <c r="I3044">
        <v>1467541545</v>
      </c>
      <c r="J3044">
        <v>1464085545</v>
      </c>
      <c r="K3044" t="b">
        <v>0</v>
      </c>
      <c r="L3044">
        <v>1</v>
      </c>
      <c r="M3044" t="b">
        <v>0</v>
      </c>
      <c r="N3044" t="s">
        <v>8267</v>
      </c>
      <c r="O3044" s="6">
        <f>(E3044/D3044)</f>
        <v>2.0000000000000002E-5</v>
      </c>
      <c r="P3044">
        <f>(E3044/L3044)</f>
        <v>10</v>
      </c>
      <c r="Q3044" t="s">
        <v>8325</v>
      </c>
      <c r="R3044" t="s">
        <v>8345</v>
      </c>
      <c r="S3044" s="10">
        <f>(J3044/86400)+25569+(-5/24)</f>
        <v>42514.226215277777</v>
      </c>
      <c r="T3044" s="10">
        <f>(I3044/86400)+25569+(-5/24)</f>
        <v>42554.226215277777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(E3045/D3045)</f>
        <v>2.1428571428571429E-2</v>
      </c>
      <c r="P3045">
        <f>(E3045/L3045)</f>
        <v>7.5</v>
      </c>
      <c r="Q3045" t="s">
        <v>8322</v>
      </c>
      <c r="R3045" t="s">
        <v>8343</v>
      </c>
      <c r="S3045" s="10">
        <f>(J3045/86400)+25569+(-5/24)</f>
        <v>42297.607951388891</v>
      </c>
      <c r="T3045" s="10">
        <f>(I3045/86400)+25569+(-5/24)</f>
        <v>42338.499999999993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(E3046/D3046)</f>
        <v>2.1333333333333333E-2</v>
      </c>
      <c r="P3046">
        <f>(E3046/L3046)</f>
        <v>8</v>
      </c>
      <c r="Q3046" t="s">
        <v>8322</v>
      </c>
      <c r="R3046" t="s">
        <v>8323</v>
      </c>
      <c r="S3046" s="10">
        <f>(J3046/86400)+25569+(-5/24)</f>
        <v>42229.872835648144</v>
      </c>
      <c r="T3046" s="10">
        <f>(I3046/86400)+25569+(-5/24)</f>
        <v>42244.872835648144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(E3047/D3047)</f>
        <v>2.12E-2</v>
      </c>
      <c r="P3047">
        <f>(E3047/L3047)</f>
        <v>53</v>
      </c>
      <c r="Q3047" t="s">
        <v>8328</v>
      </c>
      <c r="R3047" t="s">
        <v>8356</v>
      </c>
      <c r="S3047" s="10">
        <f>(J3047/86400)+25569+(-5/24)</f>
        <v>42300.377557870372</v>
      </c>
      <c r="T3047" s="10">
        <f>(I3047/86400)+25569+(-5/24)</f>
        <v>42330.419224537036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(E3048/D3048)</f>
        <v>2.1129899999999997E-2</v>
      </c>
      <c r="P3048">
        <f>(E3048/L3048)</f>
        <v>21.34333333333333</v>
      </c>
      <c r="Q3048" t="s">
        <v>8317</v>
      </c>
      <c r="R3048" t="s">
        <v>8353</v>
      </c>
      <c r="S3048" s="10">
        <f>(J3048/86400)+25569+(-5/24)</f>
        <v>41643.27884259259</v>
      </c>
      <c r="T3048" s="10">
        <f>(I3048/86400)+25569+(-5/24)</f>
        <v>41673.27884259259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(E3049/D3049)</f>
        <v>2.1049999999999999E-2</v>
      </c>
      <c r="P3049">
        <f>(E3049/L3049)</f>
        <v>70.166666666666671</v>
      </c>
      <c r="Q3049" t="s">
        <v>8322</v>
      </c>
      <c r="R3049" t="s">
        <v>8323</v>
      </c>
      <c r="S3049" s="10">
        <f>(J3049/86400)+25569+(-5/24)</f>
        <v>42248.418680555558</v>
      </c>
      <c r="T3049" s="10">
        <f>(I3049/86400)+25569+(-5/24)</f>
        <v>42278.418680555558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(E3050/D3050)</f>
        <v>2.1000000000000001E-2</v>
      </c>
      <c r="P3050">
        <f>(E3050/L3050)</f>
        <v>17.5</v>
      </c>
      <c r="Q3050" t="s">
        <v>8328</v>
      </c>
      <c r="R3050" t="s">
        <v>8350</v>
      </c>
      <c r="S3050" s="10">
        <f>(J3050/86400)+25569+(-5/24)</f>
        <v>41550.714641203704</v>
      </c>
      <c r="T3050" s="10">
        <f>(I3050/86400)+25569+(-5/24)</f>
        <v>41580.714641203704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(E3051/D3051)</f>
        <v>2.1000000000000001E-2</v>
      </c>
      <c r="P3051">
        <f>(E3051/L3051)</f>
        <v>15.75</v>
      </c>
      <c r="Q3051" t="s">
        <v>8322</v>
      </c>
      <c r="R3051" t="s">
        <v>8323</v>
      </c>
      <c r="S3051" s="10">
        <f>(J3051/86400)+25569+(-5/24)</f>
        <v>42128.407349537032</v>
      </c>
      <c r="T3051" s="10">
        <f>(I3051/86400)+25569+(-5/24)</f>
        <v>42188.407349537032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(E3052/D3052)</f>
        <v>2.0833333333333332E-2</v>
      </c>
      <c r="P3052">
        <f>(E3052/L3052)</f>
        <v>6.25</v>
      </c>
      <c r="Q3052" t="s">
        <v>8330</v>
      </c>
      <c r="R3052" t="s">
        <v>8331</v>
      </c>
      <c r="S3052" s="10">
        <f>(J3052/86400)+25569+(-5/24)</f>
        <v>41820.543935185182</v>
      </c>
      <c r="T3052" s="10">
        <f>(I3052/86400)+25569+(-5/24)</f>
        <v>41850.543935185182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(E3053/D3053)</f>
        <v>2.0549999999999999E-2</v>
      </c>
      <c r="P3053">
        <f>(E3053/L3053)</f>
        <v>51.375</v>
      </c>
      <c r="Q3053" t="s">
        <v>8315</v>
      </c>
      <c r="R3053" t="s">
        <v>8321</v>
      </c>
      <c r="S3053" s="10">
        <f>(J3053/86400)+25569+(-5/24)</f>
        <v>42256.806631944441</v>
      </c>
      <c r="T3053" s="10">
        <f>(I3053/86400)+25569+(-5/24)</f>
        <v>42316.848298611112</v>
      </c>
    </row>
    <row r="3054" spans="1:20" ht="43.2" hidden="1" x14ac:dyDescent="0.3">
      <c r="A3054">
        <v>3124</v>
      </c>
      <c r="B3054" s="3" t="s">
        <v>3124</v>
      </c>
      <c r="C3054" s="3" t="s">
        <v>7234</v>
      </c>
      <c r="D3054">
        <v>800000</v>
      </c>
      <c r="E3054">
        <v>26</v>
      </c>
      <c r="F3054" t="s">
        <v>8220</v>
      </c>
      <c r="G3054" t="s">
        <v>8224</v>
      </c>
      <c r="H3054" t="s">
        <v>8246</v>
      </c>
      <c r="I3054">
        <v>1422902601</v>
      </c>
      <c r="J3054">
        <v>1417718601</v>
      </c>
      <c r="K3054" t="b">
        <v>0</v>
      </c>
      <c r="L3054">
        <v>4</v>
      </c>
      <c r="M3054" t="b">
        <v>0</v>
      </c>
      <c r="N3054" t="s">
        <v>8303</v>
      </c>
      <c r="O3054" s="6">
        <f>(E3054/D3054)</f>
        <v>3.2499999999999997E-5</v>
      </c>
      <c r="P3054">
        <f>(E3054/L3054)</f>
        <v>6.5</v>
      </c>
      <c r="Q3054" t="s">
        <v>8322</v>
      </c>
      <c r="R3054" t="s">
        <v>8335</v>
      </c>
      <c r="S3054" s="10">
        <f>(J3054/86400)+25569+(-5/24)</f>
        <v>41977.571770833332</v>
      </c>
      <c r="T3054" s="10">
        <f>(I3054/86400)+25569+(-5/24)</f>
        <v>42037.571770833332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(E3055/D3055)</f>
        <v>2.0500000000000001E-2</v>
      </c>
      <c r="P3055">
        <f>(E3055/L3055)</f>
        <v>10.25</v>
      </c>
      <c r="Q3055" t="s">
        <v>8322</v>
      </c>
      <c r="R3055" t="s">
        <v>8323</v>
      </c>
      <c r="S3055" s="10">
        <f>(J3055/86400)+25569+(-5/24)</f>
        <v>41883.708344907405</v>
      </c>
      <c r="T3055" s="10">
        <f>(I3055/86400)+25569+(-5/24)</f>
        <v>41906.708344907405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(E3056/D3056)</f>
        <v>2.0454545454545454E-2</v>
      </c>
      <c r="P3056">
        <f>(E3056/L3056)</f>
        <v>22.5</v>
      </c>
      <c r="Q3056" t="s">
        <v>8319</v>
      </c>
      <c r="R3056" t="s">
        <v>8351</v>
      </c>
      <c r="S3056" s="10">
        <f>(J3056/86400)+25569+(-5/24)</f>
        <v>41230.564780092587</v>
      </c>
      <c r="T3056" s="10">
        <f>(I3056/86400)+25569+(-5/24)</f>
        <v>41290.564780092587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(E3057/D3057)</f>
        <v>2.036E-2</v>
      </c>
      <c r="P3057">
        <f>(E3057/L3057)</f>
        <v>84.833333333333329</v>
      </c>
      <c r="Q3057" t="s">
        <v>8330</v>
      </c>
      <c r="R3057" t="s">
        <v>8331</v>
      </c>
      <c r="S3057" s="10">
        <f>(J3057/86400)+25569+(-5/24)</f>
        <v>42548.667858796289</v>
      </c>
      <c r="T3057" s="10">
        <f>(I3057/86400)+25569+(-5/24)</f>
        <v>42576.583333333336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(E3058/D3058)</f>
        <v>2.0066666666666667E-2</v>
      </c>
      <c r="P3058">
        <f>(E3058/L3058)</f>
        <v>50.166666666666664</v>
      </c>
      <c r="Q3058" t="s">
        <v>8325</v>
      </c>
      <c r="R3058" t="s">
        <v>8352</v>
      </c>
      <c r="S3058" s="10">
        <f>(J3058/86400)+25569+(-5/24)</f>
        <v>42177.283055555548</v>
      </c>
      <c r="T3058" s="10">
        <f>(I3058/86400)+25569+(-5/24)</f>
        <v>42237.283055555548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(E3059/D3059)</f>
        <v>0.02</v>
      </c>
      <c r="P3059">
        <f>(E3059/L3059)</f>
        <v>100</v>
      </c>
      <c r="Q3059" t="s">
        <v>8325</v>
      </c>
      <c r="R3059" t="s">
        <v>8354</v>
      </c>
      <c r="S3059" s="10">
        <f>(J3059/86400)+25569+(-5/24)</f>
        <v>42079.420011574075</v>
      </c>
      <c r="T3059" s="10">
        <f>(I3059/86400)+25569+(-5/24)</f>
        <v>42139.420011574075</v>
      </c>
    </row>
    <row r="3060" spans="1:20" ht="28.8" hidden="1" x14ac:dyDescent="0.3">
      <c r="A3060">
        <v>2373</v>
      </c>
      <c r="B3060" s="3" t="s">
        <v>2374</v>
      </c>
      <c r="C3060" s="3" t="s">
        <v>6483</v>
      </c>
      <c r="D3060">
        <v>850000</v>
      </c>
      <c r="E3060">
        <v>50</v>
      </c>
      <c r="F3060" t="s">
        <v>8220</v>
      </c>
      <c r="G3060" t="s">
        <v>8235</v>
      </c>
      <c r="H3060" t="s">
        <v>8255</v>
      </c>
      <c r="I3060">
        <v>1440863624</v>
      </c>
      <c r="J3060">
        <v>1438271624</v>
      </c>
      <c r="K3060" t="b">
        <v>0</v>
      </c>
      <c r="L3060">
        <v>1</v>
      </c>
      <c r="M3060" t="b">
        <v>0</v>
      </c>
      <c r="N3060" t="s">
        <v>8272</v>
      </c>
      <c r="O3060" s="6">
        <f>(E3060/D3060)</f>
        <v>5.8823529411764708E-5</v>
      </c>
      <c r="P3060">
        <f>(E3060/L3060)</f>
        <v>50</v>
      </c>
      <c r="Q3060" t="s">
        <v>8315</v>
      </c>
      <c r="R3060" t="s">
        <v>8362</v>
      </c>
      <c r="S3060" s="10">
        <f>(J3060/86400)+25569+(-5/24)</f>
        <v>42215.453981481478</v>
      </c>
      <c r="T3060" s="10">
        <f>(I3060/86400)+25569+(-5/24)</f>
        <v>42245.453981481478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>(E3061/D3061)</f>
        <v>0.02</v>
      </c>
      <c r="P3061">
        <f>(E3061/L3061)</f>
        <v>1</v>
      </c>
      <c r="Q3061" t="s">
        <v>8317</v>
      </c>
      <c r="R3061" t="s">
        <v>8353</v>
      </c>
      <c r="S3061" s="10">
        <f>(J3061/86400)+25569+(-5/24)</f>
        <v>42066.525254629632</v>
      </c>
      <c r="T3061" s="10">
        <f>(I3061/86400)+25569+(-5/24)</f>
        <v>42096.483587962961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>(E3062/D3062)</f>
        <v>0.02</v>
      </c>
      <c r="P3062">
        <f>(E3062/L3062)</f>
        <v>25</v>
      </c>
      <c r="Q3062" t="s">
        <v>8328</v>
      </c>
      <c r="R3062" t="s">
        <v>8356</v>
      </c>
      <c r="S3062" s="10">
        <f>(J3062/86400)+25569+(-5/24)</f>
        <v>40736.459699074076</v>
      </c>
      <c r="T3062" s="10">
        <f>(I3062/86400)+25569+(-5/24)</f>
        <v>40766.459699074076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>(E3063/D3063)</f>
        <v>0.02</v>
      </c>
      <c r="P3063">
        <f>(E3063/L3063)</f>
        <v>25</v>
      </c>
      <c r="Q3063" t="s">
        <v>8322</v>
      </c>
      <c r="R3063" t="s">
        <v>8323</v>
      </c>
      <c r="S3063" s="10">
        <f>(J3063/86400)+25569+(-5/24)</f>
        <v>41858.006296296291</v>
      </c>
      <c r="T3063" s="10">
        <f>(I3063/86400)+25569+(-5/24)</f>
        <v>41888.006296296291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>(E3064/D3064)</f>
        <v>0.02</v>
      </c>
      <c r="P3064">
        <f>(E3064/L3064)</f>
        <v>10</v>
      </c>
      <c r="Q3064" t="s">
        <v>8322</v>
      </c>
      <c r="R3064" t="s">
        <v>8323</v>
      </c>
      <c r="S3064" s="10">
        <f>(J3064/86400)+25569+(-5/24)</f>
        <v>42128.222731481474</v>
      </c>
      <c r="T3064" s="10">
        <f>(I3064/86400)+25569+(-5/24)</f>
        <v>42146.666666666664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>(E3065/D3065)</f>
        <v>0.02</v>
      </c>
      <c r="P3065">
        <f>(E3065/L3065)</f>
        <v>1.5</v>
      </c>
      <c r="Q3065" t="s">
        <v>8322</v>
      </c>
      <c r="R3065" t="s">
        <v>8323</v>
      </c>
      <c r="S3065" s="10">
        <f>(J3065/86400)+25569+(-5/24)</f>
        <v>42306.980937499997</v>
      </c>
      <c r="T3065" s="10">
        <f>(I3065/86400)+25569+(-5/24)</f>
        <v>42322.749999999993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(E3066/D3066)</f>
        <v>1.9900000000000001E-2</v>
      </c>
      <c r="P3066">
        <f>(E3066/L3066)</f>
        <v>66.333333333333329</v>
      </c>
      <c r="Q3066" t="s">
        <v>8330</v>
      </c>
      <c r="R3066" t="s">
        <v>8331</v>
      </c>
      <c r="S3066" s="10">
        <f>(J3066/86400)+25569+(-5/24)</f>
        <v>42045.655034722215</v>
      </c>
      <c r="T3066" s="10">
        <f>(I3066/86400)+25569+(-5/24)</f>
        <v>42090.613368055558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(E3067/D3067)</f>
        <v>1.9666666666666666E-2</v>
      </c>
      <c r="P3067">
        <f>(E3067/L3067)</f>
        <v>59</v>
      </c>
      <c r="Q3067" t="s">
        <v>8322</v>
      </c>
      <c r="R3067" t="s">
        <v>8323</v>
      </c>
      <c r="S3067" s="10">
        <f>(J3067/86400)+25569+(-5/24)</f>
        <v>42766.823344907403</v>
      </c>
      <c r="T3067" s="10">
        <f>(I3067/86400)+25569+(-5/24)</f>
        <v>42796.999999999993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(E3068/D3068)</f>
        <v>1.9416666666666665E-2</v>
      </c>
      <c r="P3068">
        <f>(E3068/L3068)</f>
        <v>33.285714285714285</v>
      </c>
      <c r="Q3068" t="s">
        <v>8315</v>
      </c>
      <c r="R3068" t="s">
        <v>8321</v>
      </c>
      <c r="S3068" s="10">
        <f>(J3068/86400)+25569+(-5/24)</f>
        <v>42660.344131944446</v>
      </c>
      <c r="T3068" s="10">
        <f>(I3068/86400)+25569+(-5/24)</f>
        <v>42691.385798611103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(E3069/D3069)</f>
        <v>1.9259999999999999E-2</v>
      </c>
      <c r="P3069">
        <f>(E3069/L3069)</f>
        <v>160.5</v>
      </c>
      <c r="Q3069" t="s">
        <v>8315</v>
      </c>
      <c r="R3069" t="s">
        <v>8321</v>
      </c>
      <c r="S3069" s="10">
        <f>(J3069/86400)+25569+(-5/24)</f>
        <v>42184.850659722222</v>
      </c>
      <c r="T3069" s="10">
        <f>(I3069/86400)+25569+(-5/24)</f>
        <v>42229.850659722222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(E3070/D3070)</f>
        <v>1.9066666666666666E-2</v>
      </c>
      <c r="P3070">
        <f>(E3070/L3070)</f>
        <v>57.2</v>
      </c>
      <c r="Q3070" t="s">
        <v>8315</v>
      </c>
      <c r="R3070" t="s">
        <v>8321</v>
      </c>
      <c r="S3070" s="10">
        <f>(J3070/86400)+25569+(-5/24)</f>
        <v>42592.542222222219</v>
      </c>
      <c r="T3070" s="10">
        <f>(I3070/86400)+25569+(-5/24)</f>
        <v>42622.542222222219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>(E3071/D3071)</f>
        <v>1.9E-2</v>
      </c>
      <c r="P3071">
        <f>(E3071/L3071)</f>
        <v>19</v>
      </c>
      <c r="Q3071" t="s">
        <v>8328</v>
      </c>
      <c r="R3071" t="s">
        <v>8350</v>
      </c>
      <c r="S3071" s="10">
        <f>(J3071/86400)+25569+(-5/24)</f>
        <v>41840.775208333333</v>
      </c>
      <c r="T3071" s="10">
        <f>(I3071/86400)+25569+(-5/24)</f>
        <v>41885.775208333333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>(E3072/D3072)</f>
        <v>1.9E-2</v>
      </c>
      <c r="P3072">
        <f>(E3072/L3072)</f>
        <v>15.833333333333334</v>
      </c>
      <c r="Q3072" t="s">
        <v>8322</v>
      </c>
      <c r="R3072" t="s">
        <v>8323</v>
      </c>
      <c r="S3072" s="10">
        <f>(J3072/86400)+25569+(-5/24)</f>
        <v>41780.836840277778</v>
      </c>
      <c r="T3072" s="10">
        <f>(I3072/86400)+25569+(-5/24)</f>
        <v>41810.836840277778</v>
      </c>
    </row>
    <row r="3073" spans="1:20" ht="57.6" hidden="1" x14ac:dyDescent="0.3">
      <c r="A3073">
        <v>155</v>
      </c>
      <c r="B3073" s="3" t="s">
        <v>157</v>
      </c>
      <c r="C3073" s="3" t="s">
        <v>4265</v>
      </c>
      <c r="D3073">
        <v>1350000</v>
      </c>
      <c r="E3073">
        <v>81</v>
      </c>
      <c r="F3073" t="s">
        <v>8220</v>
      </c>
      <c r="G3073" t="s">
        <v>8224</v>
      </c>
      <c r="H3073" t="s">
        <v>8246</v>
      </c>
      <c r="I3073">
        <v>1437657935</v>
      </c>
      <c r="J3073">
        <v>1434201935</v>
      </c>
      <c r="K3073" t="b">
        <v>0</v>
      </c>
      <c r="L3073">
        <v>4</v>
      </c>
      <c r="M3073" t="b">
        <v>0</v>
      </c>
      <c r="N3073" t="s">
        <v>8267</v>
      </c>
      <c r="O3073" s="6">
        <f>(E3073/D3073)</f>
        <v>6.0000000000000002E-5</v>
      </c>
      <c r="P3073">
        <f>(E3073/L3073)</f>
        <v>20.25</v>
      </c>
      <c r="Q3073" t="s">
        <v>8325</v>
      </c>
      <c r="R3073" t="s">
        <v>8345</v>
      </c>
      <c r="S3073" s="10">
        <f>(J3073/86400)+25569+(-5/24)</f>
        <v>42168.351099537038</v>
      </c>
      <c r="T3073" s="10">
        <f>(I3073/86400)+25569+(-5/24)</f>
        <v>42208.351099537038</v>
      </c>
    </row>
    <row r="3074" spans="1:20" ht="28.8" hidden="1" x14ac:dyDescent="0.3">
      <c r="A3074">
        <v>152</v>
      </c>
      <c r="B3074" s="3" t="s">
        <v>154</v>
      </c>
      <c r="C3074" s="3" t="s">
        <v>4262</v>
      </c>
      <c r="D3074">
        <v>380000</v>
      </c>
      <c r="E3074">
        <v>30</v>
      </c>
      <c r="F3074" t="s">
        <v>8220</v>
      </c>
      <c r="G3074" t="s">
        <v>8224</v>
      </c>
      <c r="H3074" t="s">
        <v>8246</v>
      </c>
      <c r="I3074">
        <v>1411437100</v>
      </c>
      <c r="J3074">
        <v>1408845100</v>
      </c>
      <c r="K3074" t="b">
        <v>0</v>
      </c>
      <c r="L3074">
        <v>2</v>
      </c>
      <c r="M3074" t="b">
        <v>0</v>
      </c>
      <c r="N3074" t="s">
        <v>8267</v>
      </c>
      <c r="O3074" s="6">
        <f>(E3074/D3074)</f>
        <v>7.8947368421052633E-5</v>
      </c>
      <c r="P3074">
        <f>(E3074/L3074)</f>
        <v>15</v>
      </c>
      <c r="Q3074" t="s">
        <v>8325</v>
      </c>
      <c r="R3074" t="s">
        <v>8345</v>
      </c>
      <c r="S3074" s="10">
        <f>(J3074/86400)+25569+(-5/24)</f>
        <v>41874.869212962956</v>
      </c>
      <c r="T3074" s="10">
        <f>(I3074/86400)+25569+(-5/24)</f>
        <v>41904.869212962956</v>
      </c>
    </row>
    <row r="3075" spans="1:20" ht="28.8" hidden="1" x14ac:dyDescent="0.3">
      <c r="A3075">
        <v>635</v>
      </c>
      <c r="B3075" s="3" t="s">
        <v>636</v>
      </c>
      <c r="C3075" s="3" t="s">
        <v>4745</v>
      </c>
      <c r="D3075">
        <v>25000</v>
      </c>
      <c r="E3075">
        <v>2</v>
      </c>
      <c r="F3075" t="s">
        <v>8220</v>
      </c>
      <c r="G3075" t="s">
        <v>8224</v>
      </c>
      <c r="H3075" t="s">
        <v>8246</v>
      </c>
      <c r="I3075">
        <v>1428804762</v>
      </c>
      <c r="J3075">
        <v>1426212762</v>
      </c>
      <c r="K3075" t="b">
        <v>0</v>
      </c>
      <c r="L3075">
        <v>1</v>
      </c>
      <c r="M3075" t="b">
        <v>0</v>
      </c>
      <c r="N3075" t="s">
        <v>8272</v>
      </c>
      <c r="O3075" s="6">
        <f>(E3075/D3075)</f>
        <v>8.0000000000000007E-5</v>
      </c>
      <c r="P3075">
        <f>(E3075/L3075)</f>
        <v>2</v>
      </c>
      <c r="Q3075" t="s">
        <v>8315</v>
      </c>
      <c r="R3075" t="s">
        <v>8362</v>
      </c>
      <c r="S3075" s="10">
        <f>(J3075/86400)+25569+(-5/24)</f>
        <v>42075.883819444447</v>
      </c>
      <c r="T3075" s="10">
        <f>(I3075/86400)+25569+(-5/24)</f>
        <v>42105.883819444447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(E3076/D3076)</f>
        <v>1.84E-2</v>
      </c>
      <c r="P3076">
        <f>(E3076/L3076)</f>
        <v>76.666666666666671</v>
      </c>
      <c r="Q3076" t="s">
        <v>8333</v>
      </c>
      <c r="R3076" t="s">
        <v>8361</v>
      </c>
      <c r="S3076" s="10">
        <f>(J3076/86400)+25569+(-5/24)</f>
        <v>42204.667534722219</v>
      </c>
      <c r="T3076" s="10">
        <f>(I3076/86400)+25569+(-5/24)</f>
        <v>42234.667534722219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(E3077/D3077)</f>
        <v>1.84E-2</v>
      </c>
      <c r="P3077">
        <f>(E3077/L3077)</f>
        <v>5.75</v>
      </c>
      <c r="Q3077" t="s">
        <v>8322</v>
      </c>
      <c r="R3077" t="s">
        <v>8323</v>
      </c>
      <c r="S3077" s="10">
        <f>(J3077/86400)+25569+(-5/24)</f>
        <v>41878.835196759253</v>
      </c>
      <c r="T3077" s="10">
        <f>(I3077/86400)+25569+(-5/24)</f>
        <v>41908.835196759253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(E3078/D3078)</f>
        <v>1.8333333333333333E-2</v>
      </c>
      <c r="P3078">
        <f>(E3078/L3078)</f>
        <v>18.333333333333332</v>
      </c>
      <c r="Q3078" t="s">
        <v>8322</v>
      </c>
      <c r="R3078" t="s">
        <v>8323</v>
      </c>
      <c r="S3078" s="10">
        <f>(J3078/86400)+25569+(-5/24)</f>
        <v>42069.695104166669</v>
      </c>
      <c r="T3078" s="10">
        <f>(I3078/86400)+25569+(-5/24)</f>
        <v>42092.624999999993</v>
      </c>
    </row>
    <row r="3079" spans="1:20" hidden="1" x14ac:dyDescent="0.3">
      <c r="A3079">
        <v>638</v>
      </c>
      <c r="B3079" s="3" t="s">
        <v>639</v>
      </c>
      <c r="C3079" s="3" t="s">
        <v>4748</v>
      </c>
      <c r="D3079">
        <v>200000</v>
      </c>
      <c r="E3079">
        <v>18</v>
      </c>
      <c r="F3079" t="s">
        <v>8220</v>
      </c>
      <c r="G3079" t="s">
        <v>8236</v>
      </c>
      <c r="H3079" t="s">
        <v>8249</v>
      </c>
      <c r="I3079">
        <v>1490447662</v>
      </c>
      <c r="J3079">
        <v>1485267262</v>
      </c>
      <c r="K3079" t="b">
        <v>0</v>
      </c>
      <c r="L3079">
        <v>6</v>
      </c>
      <c r="M3079" t="b">
        <v>0</v>
      </c>
      <c r="N3079" t="s">
        <v>8272</v>
      </c>
      <c r="O3079" s="6">
        <f>(E3079/D3079)</f>
        <v>9.0000000000000006E-5</v>
      </c>
      <c r="P3079">
        <f>(E3079/L3079)</f>
        <v>3</v>
      </c>
      <c r="Q3079" t="s">
        <v>8315</v>
      </c>
      <c r="R3079" t="s">
        <v>8362</v>
      </c>
      <c r="S3079" s="10">
        <f>(J3079/86400)+25569+(-5/24)</f>
        <v>42759.384976851848</v>
      </c>
      <c r="T3079" s="10">
        <f>(I3079/86400)+25569+(-5/24)</f>
        <v>42819.343310185184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(E3080/D3080)</f>
        <v>1.7999999999999999E-2</v>
      </c>
      <c r="P3080">
        <f>(E3080/L3080)</f>
        <v>30</v>
      </c>
      <c r="Q3080" t="s">
        <v>8322</v>
      </c>
      <c r="R3080" t="s">
        <v>8323</v>
      </c>
      <c r="S3080" s="10">
        <f>(J3080/86400)+25569+(-5/24)</f>
        <v>42358.476539351854</v>
      </c>
      <c r="T3080" s="10">
        <f>(I3080/86400)+25569+(-5/24)</f>
        <v>42386.791666666664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(E3081/D3081)</f>
        <v>1.7538461538461537E-2</v>
      </c>
      <c r="P3081">
        <f>(E3081/L3081)</f>
        <v>12.666666666666666</v>
      </c>
      <c r="Q3081" t="s">
        <v>8325</v>
      </c>
      <c r="R3081" t="s">
        <v>8352</v>
      </c>
      <c r="S3081" s="10">
        <f>(J3081/86400)+25569+(-5/24)</f>
        <v>41991.318321759252</v>
      </c>
      <c r="T3081" s="10">
        <f>(I3081/86400)+25569+(-5/24)</f>
        <v>42021.318321759252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(E3082/D3082)</f>
        <v>1.7500000000000002E-2</v>
      </c>
      <c r="P3082">
        <f>(E3082/L3082)</f>
        <v>52.5</v>
      </c>
      <c r="Q3082" t="s">
        <v>8333</v>
      </c>
      <c r="R3082" t="s">
        <v>8364</v>
      </c>
      <c r="S3082" s="10">
        <f>(J3082/86400)+25569+(-5/24)</f>
        <v>41854.181446759256</v>
      </c>
      <c r="T3082" s="10">
        <f>(I3082/86400)+25569+(-5/24)</f>
        <v>41871.181446759256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(E3083/D3083)</f>
        <v>1.7500000000000002E-2</v>
      </c>
      <c r="P3083">
        <f>(E3083/L3083)</f>
        <v>35</v>
      </c>
      <c r="Q3083" t="s">
        <v>8322</v>
      </c>
      <c r="R3083" t="s">
        <v>8323</v>
      </c>
      <c r="S3083" s="10">
        <f>(J3083/86400)+25569+(-5/24)</f>
        <v>42233.153981481482</v>
      </c>
      <c r="T3083" s="10">
        <f>(I3083/86400)+25569+(-5/24)</f>
        <v>42293.153981481482</v>
      </c>
    </row>
    <row r="3084" spans="1:20" ht="43.2" hidden="1" x14ac:dyDescent="0.3">
      <c r="A3084">
        <v>1451</v>
      </c>
      <c r="B3084" s="3" t="s">
        <v>1452</v>
      </c>
      <c r="C3084" s="3" t="s">
        <v>5561</v>
      </c>
      <c r="D3084">
        <v>18950</v>
      </c>
      <c r="E3084">
        <v>2</v>
      </c>
      <c r="F3084" t="s">
        <v>8220</v>
      </c>
      <c r="G3084" t="s">
        <v>8224</v>
      </c>
      <c r="H3084" t="s">
        <v>8246</v>
      </c>
      <c r="I3084">
        <v>1416355259</v>
      </c>
      <c r="J3084">
        <v>1413759659</v>
      </c>
      <c r="K3084" t="b">
        <v>0</v>
      </c>
      <c r="L3084">
        <v>2</v>
      </c>
      <c r="M3084" t="b">
        <v>0</v>
      </c>
      <c r="N3084" t="s">
        <v>8287</v>
      </c>
      <c r="O3084" s="6">
        <f>(E3084/D3084)</f>
        <v>1.0554089709762533E-4</v>
      </c>
      <c r="P3084">
        <f>(E3084/L3084)</f>
        <v>1</v>
      </c>
      <c r="Q3084" t="s">
        <v>8328</v>
      </c>
      <c r="R3084" t="s">
        <v>8363</v>
      </c>
      <c r="S3084" s="10">
        <f>(J3084/86400)+25569+(-5/24)</f>
        <v>41931.75068287037</v>
      </c>
      <c r="T3084" s="10">
        <f>(I3084/86400)+25569+(-5/24)</f>
        <v>41961.792349537034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(E3085/D3085)</f>
        <v>1.7457500000000001E-2</v>
      </c>
      <c r="P3085">
        <f>(E3085/L3085)</f>
        <v>11.638333333333334</v>
      </c>
      <c r="Q3085" t="s">
        <v>8330</v>
      </c>
      <c r="R3085" t="s">
        <v>8331</v>
      </c>
      <c r="S3085" s="10">
        <f>(J3085/86400)+25569+(-5/24)</f>
        <v>41934.634351851848</v>
      </c>
      <c r="T3085" s="10">
        <f>(I3085/86400)+25569+(-5/24)</f>
        <v>41954.676018518519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(E3086/D3086)</f>
        <v>1.7333333333333333E-2</v>
      </c>
      <c r="P3086">
        <f>(E3086/L3086)</f>
        <v>34.666666666666664</v>
      </c>
      <c r="Q3086" t="s">
        <v>8317</v>
      </c>
      <c r="R3086" t="s">
        <v>8353</v>
      </c>
      <c r="S3086" s="10">
        <f>(J3086/86400)+25569+(-5/24)</f>
        <v>41361.678136574068</v>
      </c>
      <c r="T3086" s="10">
        <f>(I3086/86400)+25569+(-5/24)</f>
        <v>41391.678136574068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(E3087/D3087)</f>
        <v>1.7333333333333333E-2</v>
      </c>
      <c r="P3087">
        <f>(E3087/L3087)</f>
        <v>13</v>
      </c>
      <c r="Q3087" t="s">
        <v>8333</v>
      </c>
      <c r="R3087" t="s">
        <v>8361</v>
      </c>
      <c r="S3087" s="10">
        <f>(J3087/86400)+25569+(-5/24)</f>
        <v>42382.698194444441</v>
      </c>
      <c r="T3087" s="10">
        <f>(I3087/86400)+25569+(-5/24)</f>
        <v>42442.656527777777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(E3088/D3088)</f>
        <v>1.7319999999999999E-2</v>
      </c>
      <c r="P3088">
        <f>(E3088/L3088)</f>
        <v>108.25</v>
      </c>
      <c r="Q3088" t="s">
        <v>8315</v>
      </c>
      <c r="R3088" t="s">
        <v>8355</v>
      </c>
      <c r="S3088" s="10">
        <f>(J3088/86400)+25569+(-5/24)</f>
        <v>42703.709490740737</v>
      </c>
      <c r="T3088" s="10">
        <f>(I3088/86400)+25569+(-5/24)</f>
        <v>42733.709490740737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(E3089/D3089)</f>
        <v>1.7219999999999999E-2</v>
      </c>
      <c r="P3089">
        <f>(E3089/L3089)</f>
        <v>50.647058823529413</v>
      </c>
      <c r="Q3089" t="s">
        <v>8315</v>
      </c>
      <c r="R3089" t="s">
        <v>8321</v>
      </c>
      <c r="S3089" s="10">
        <f>(J3089/86400)+25569+(-5/24)</f>
        <v>42060.705543981479</v>
      </c>
      <c r="T3089" s="10">
        <f>(I3089/86400)+25569+(-5/24)</f>
        <v>42120.663877314808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(E3090/D3090)</f>
        <v>1.7098591549295775E-2</v>
      </c>
      <c r="P3090">
        <f>(E3090/L3090)</f>
        <v>25.291666666666668</v>
      </c>
      <c r="Q3090" t="s">
        <v>8317</v>
      </c>
      <c r="R3090" t="s">
        <v>8353</v>
      </c>
      <c r="S3090" s="10">
        <f>(J3090/86400)+25569+(-5/24)</f>
        <v>41499.338425925926</v>
      </c>
      <c r="T3090" s="10">
        <f>(I3090/86400)+25569+(-5/24)</f>
        <v>41531.338425925926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>(E3091/D3091)</f>
        <v>1.7000000000000001E-2</v>
      </c>
      <c r="P3091">
        <f>(E3091/L3091)</f>
        <v>34</v>
      </c>
      <c r="Q3091" t="s">
        <v>8328</v>
      </c>
      <c r="R3091" t="s">
        <v>8350</v>
      </c>
      <c r="S3091" s="10">
        <f>(J3091/86400)+25569+(-5/24)</f>
        <v>40862.851793981477</v>
      </c>
      <c r="T3091" s="10">
        <f>(I3091/86400)+25569+(-5/24)</f>
        <v>40892.851793981477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>(E3092/D3092)</f>
        <v>1.7000000000000001E-2</v>
      </c>
      <c r="P3092">
        <f>(E3092/L3092)</f>
        <v>510</v>
      </c>
      <c r="Q3092" t="s">
        <v>8330</v>
      </c>
      <c r="R3092" t="s">
        <v>8348</v>
      </c>
      <c r="S3092" s="10">
        <f>(J3092/86400)+25569+(-5/24)</f>
        <v>42240.648888888885</v>
      </c>
      <c r="T3092" s="10">
        <f>(I3092/86400)+25569+(-5/24)</f>
        <v>42270.648888888885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(E3093/D3093)</f>
        <v>1.6714285714285713E-2</v>
      </c>
      <c r="P3093">
        <f>(E3093/L3093)</f>
        <v>25.434782608695652</v>
      </c>
      <c r="Q3093" t="s">
        <v>8317</v>
      </c>
      <c r="R3093" t="s">
        <v>8349</v>
      </c>
      <c r="S3093" s="10">
        <f>(J3093/86400)+25569+(-5/24)</f>
        <v>41926.645833333328</v>
      </c>
      <c r="T3093" s="10">
        <f>(I3093/86400)+25569+(-5/24)</f>
        <v>41957.687499999993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(E3094/D3094)</f>
        <v>1.6666666666666666E-2</v>
      </c>
      <c r="P3094">
        <f>(E3094/L3094)</f>
        <v>50</v>
      </c>
      <c r="Q3094" t="s">
        <v>8319</v>
      </c>
      <c r="R3094" t="s">
        <v>8344</v>
      </c>
      <c r="S3094" s="10">
        <f>(J3094/86400)+25569+(-5/24)</f>
        <v>41887.592731481483</v>
      </c>
      <c r="T3094" s="10">
        <f>(I3094/86400)+25569+(-5/24)</f>
        <v>41917.592731481483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(E3095/D3095)</f>
        <v>1.6666666666666666E-2</v>
      </c>
      <c r="P3095">
        <f>(E3095/L3095)</f>
        <v>5</v>
      </c>
      <c r="Q3095" t="s">
        <v>8322</v>
      </c>
      <c r="R3095" t="s">
        <v>8343</v>
      </c>
      <c r="S3095" s="10">
        <f>(J3095/86400)+25569+(-5/24)</f>
        <v>42201.227893518517</v>
      </c>
      <c r="T3095" s="10">
        <f>(I3095/86400)+25569+(-5/24)</f>
        <v>42244.729166666664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(E3096/D3096)</f>
        <v>1.6620689655172414E-2</v>
      </c>
      <c r="P3096">
        <f>(E3096/L3096)</f>
        <v>48.2</v>
      </c>
      <c r="Q3096" t="s">
        <v>8328</v>
      </c>
      <c r="R3096" t="s">
        <v>8363</v>
      </c>
      <c r="S3096" s="10">
        <f>(J3096/86400)+25569+(-5/24)</f>
        <v>42032.30190972222</v>
      </c>
      <c r="T3096" s="10">
        <f>(I3096/86400)+25569+(-5/24)</f>
        <v>42057.30190972222</v>
      </c>
    </row>
    <row r="3097" spans="1:20" ht="43.2" hidden="1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(E3097/D3097)</f>
        <v>1.6363636363636365E-2</v>
      </c>
      <c r="P3097">
        <f>(E3097/L3097)</f>
        <v>15</v>
      </c>
      <c r="Q3097" t="s">
        <v>8322</v>
      </c>
      <c r="R3097" t="s">
        <v>8323</v>
      </c>
      <c r="S3097" s="10">
        <f>(J3097/86400)+25569+(-5/24)</f>
        <v>42783.304849537039</v>
      </c>
      <c r="T3097" s="10">
        <f>(I3097/86400)+25569+(-5/24)</f>
        <v>42813.263182870367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(E3098/D3098)</f>
        <v>1.6316666666666667E-2</v>
      </c>
      <c r="P3098">
        <f>(E3098/L3098)</f>
        <v>61.1875</v>
      </c>
      <c r="Q3098" t="s">
        <v>8333</v>
      </c>
      <c r="R3098" t="s">
        <v>8361</v>
      </c>
      <c r="S3098" s="10">
        <f>(J3098/86400)+25569+(-5/24)</f>
        <v>41863.526562499996</v>
      </c>
      <c r="T3098" s="10">
        <f>(I3098/86400)+25569+(-5/24)</f>
        <v>41894.526562499996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(E3099/D3099)</f>
        <v>1.6250000000000001E-2</v>
      </c>
      <c r="P3099">
        <f>(E3099/L3099)</f>
        <v>13</v>
      </c>
      <c r="Q3099" t="s">
        <v>8315</v>
      </c>
      <c r="R3099" t="s">
        <v>8321</v>
      </c>
      <c r="S3099" s="10">
        <f>(J3099/86400)+25569+(-5/24)</f>
        <v>41817.658101851848</v>
      </c>
      <c r="T3099" s="10">
        <f>(I3099/86400)+25569+(-5/24)</f>
        <v>41847.435416666667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(E3100/D3100)</f>
        <v>1.6199999999999999E-2</v>
      </c>
      <c r="P3100">
        <f>(E3100/L3100)</f>
        <v>16.2</v>
      </c>
      <c r="Q3100" t="s">
        <v>8317</v>
      </c>
      <c r="R3100" t="s">
        <v>8353</v>
      </c>
      <c r="S3100" s="10">
        <f>(J3100/86400)+25569+(-5/24)</f>
        <v>42479.013773148145</v>
      </c>
      <c r="T3100" s="10">
        <f>(I3100/86400)+25569+(-5/24)</f>
        <v>42539.013773148145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>(E3101/D3101)</f>
        <v>1.6E-2</v>
      </c>
      <c r="P3101">
        <f>(E3101/L3101)</f>
        <v>2</v>
      </c>
      <c r="Q3101" t="s">
        <v>8315</v>
      </c>
      <c r="R3101" t="s">
        <v>8355</v>
      </c>
      <c r="S3101" s="10">
        <f>(J3101/86400)+25569+(-5/24)</f>
        <v>41863.840532407405</v>
      </c>
      <c r="T3101" s="10">
        <f>(I3101/86400)+25569+(-5/24)</f>
        <v>41883.840532407405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(E3102/D3102)</f>
        <v>1.6E-2</v>
      </c>
      <c r="P3102">
        <f>(E3102/L3102)</f>
        <v>5.333333333333333</v>
      </c>
      <c r="Q3102" t="s">
        <v>8317</v>
      </c>
      <c r="R3102" t="s">
        <v>8353</v>
      </c>
      <c r="S3102" s="10">
        <f>(J3102/86400)+25569+(-5/24)</f>
        <v>40618.888877314814</v>
      </c>
      <c r="T3102" s="10">
        <f>(I3102/86400)+25569+(-5/24)</f>
        <v>40657.082638888889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>(E3103/D3103)</f>
        <v>1.6E-2</v>
      </c>
      <c r="P3103">
        <f>(E3103/L3103)</f>
        <v>13.333333333333334</v>
      </c>
      <c r="Q3103" t="s">
        <v>8322</v>
      </c>
      <c r="R3103" t="s">
        <v>8323</v>
      </c>
      <c r="S3103" s="10">
        <f>(J3103/86400)+25569+(-5/24)</f>
        <v>42172.405173611107</v>
      </c>
      <c r="T3103" s="10">
        <f>(I3103/86400)+25569+(-5/24)</f>
        <v>42202.345833333333</v>
      </c>
    </row>
    <row r="3104" spans="1:20" ht="57.6" hidden="1" x14ac:dyDescent="0.3">
      <c r="A3104">
        <v>120</v>
      </c>
      <c r="B3104" s="3" t="s">
        <v>122</v>
      </c>
      <c r="C3104" s="3" t="s">
        <v>4231</v>
      </c>
      <c r="D3104">
        <v>70000</v>
      </c>
      <c r="E3104">
        <v>10</v>
      </c>
      <c r="F3104" t="s">
        <v>8220</v>
      </c>
      <c r="G3104" t="s">
        <v>8231</v>
      </c>
      <c r="H3104" t="s">
        <v>8252</v>
      </c>
      <c r="I3104">
        <v>1475457107</v>
      </c>
      <c r="J3104">
        <v>1472865107</v>
      </c>
      <c r="K3104" t="b">
        <v>0</v>
      </c>
      <c r="L3104">
        <v>1</v>
      </c>
      <c r="M3104" t="b">
        <v>0</v>
      </c>
      <c r="N3104" t="s">
        <v>8267</v>
      </c>
      <c r="O3104" s="6">
        <f>(E3104/D3104)</f>
        <v>1.4285714285714287E-4</v>
      </c>
      <c r="P3104">
        <f>(E3104/L3104)</f>
        <v>10</v>
      </c>
      <c r="Q3104" t="s">
        <v>8325</v>
      </c>
      <c r="R3104" t="s">
        <v>8345</v>
      </c>
      <c r="S3104" s="10">
        <f>(J3104/86400)+25569+(-5/24)</f>
        <v>42615.841516203705</v>
      </c>
      <c r="T3104" s="10">
        <f>(I3104/86400)+25569+(-5/24)</f>
        <v>42645.841516203705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(E3105/D3105)</f>
        <v>1.5100000000000001E-2</v>
      </c>
      <c r="P3105">
        <f>(E3105/L3105)</f>
        <v>50.333333333333336</v>
      </c>
      <c r="Q3105" t="s">
        <v>8333</v>
      </c>
      <c r="R3105" t="s">
        <v>8361</v>
      </c>
      <c r="S3105" s="10">
        <f>(J3105/86400)+25569+(-5/24)</f>
        <v>41918.419907407406</v>
      </c>
      <c r="T3105" s="10">
        <f>(I3105/86400)+25569+(-5/24)</f>
        <v>41978.46157407407</v>
      </c>
    </row>
    <row r="3106" spans="1:20" ht="43.2" hidden="1" x14ac:dyDescent="0.3">
      <c r="A3106">
        <v>627</v>
      </c>
      <c r="B3106" s="3" t="s">
        <v>628</v>
      </c>
      <c r="C3106" s="3" t="s">
        <v>4737</v>
      </c>
      <c r="D3106">
        <v>450000</v>
      </c>
      <c r="E3106">
        <v>90</v>
      </c>
      <c r="F3106" t="s">
        <v>8220</v>
      </c>
      <c r="G3106" t="s">
        <v>8235</v>
      </c>
      <c r="H3106" t="s">
        <v>8255</v>
      </c>
      <c r="I3106">
        <v>1457996400</v>
      </c>
      <c r="J3106">
        <v>1452842511</v>
      </c>
      <c r="K3106" t="b">
        <v>0</v>
      </c>
      <c r="L3106">
        <v>1</v>
      </c>
      <c r="M3106" t="b">
        <v>0</v>
      </c>
      <c r="N3106" t="s">
        <v>8272</v>
      </c>
      <c r="O3106" s="6">
        <f>(E3106/D3106)</f>
        <v>2.0000000000000001E-4</v>
      </c>
      <c r="P3106">
        <f>(E3106/L3106)</f>
        <v>90</v>
      </c>
      <c r="Q3106" t="s">
        <v>8315</v>
      </c>
      <c r="R3106" t="s">
        <v>8362</v>
      </c>
      <c r="S3106" s="10">
        <f>(J3106/86400)+25569+(-5/24)</f>
        <v>42384.098506944443</v>
      </c>
      <c r="T3106" s="10">
        <f>(I3106/86400)+25569+(-5/24)</f>
        <v>42443.749999999993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>(E3107/D3107)</f>
        <v>1.4999999999999999E-2</v>
      </c>
      <c r="P3107">
        <f>(E3107/L3107)</f>
        <v>11.25</v>
      </c>
      <c r="Q3107" t="s">
        <v>8322</v>
      </c>
      <c r="R3107" t="s">
        <v>8323</v>
      </c>
      <c r="S3107" s="10">
        <f>(J3107/86400)+25569+(-5/24)</f>
        <v>42342.63722222222</v>
      </c>
      <c r="T3107" s="10">
        <f>(I3107/86400)+25569+(-5/24)</f>
        <v>42372.63722222222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(E3108/D3108)</f>
        <v>1.4814814814814815E-2</v>
      </c>
      <c r="P3108">
        <f>(E3108/L3108)</f>
        <v>100</v>
      </c>
      <c r="Q3108" t="s">
        <v>8322</v>
      </c>
      <c r="R3108" t="s">
        <v>8323</v>
      </c>
      <c r="S3108" s="10">
        <f>(J3108/86400)+25569+(-5/24)</f>
        <v>42067.739004629628</v>
      </c>
      <c r="T3108" s="10">
        <f>(I3108/86400)+25569+(-5/24)</f>
        <v>42097.697337962956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(E3109/D3109)</f>
        <v>1.4749999999999999E-2</v>
      </c>
      <c r="P3109">
        <f>(E3109/L3109)</f>
        <v>13.111111111111111</v>
      </c>
      <c r="Q3109" t="s">
        <v>8322</v>
      </c>
      <c r="R3109" t="s">
        <v>8323</v>
      </c>
      <c r="S3109" s="10">
        <f>(J3109/86400)+25569+(-5/24)</f>
        <v>41976.796643518515</v>
      </c>
      <c r="T3109" s="10">
        <f>(I3109/86400)+25569+(-5/24)</f>
        <v>42008.768055555549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(E3110/D3110)</f>
        <v>1.4710000000000001E-2</v>
      </c>
      <c r="P3110">
        <f>(E3110/L3110)</f>
        <v>61.291666666666664</v>
      </c>
      <c r="Q3110" t="s">
        <v>8315</v>
      </c>
      <c r="R3110" t="s">
        <v>8321</v>
      </c>
      <c r="S3110" s="10">
        <f>(J3110/86400)+25569+(-5/24)</f>
        <v>42012.559965277775</v>
      </c>
      <c r="T3110" s="10">
        <f>(I3110/86400)+25569+(-5/24)</f>
        <v>42042.559965277775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(E3111/D3111)</f>
        <v>1.4642857142857143E-2</v>
      </c>
      <c r="P3111">
        <f>(E3111/L3111)</f>
        <v>205</v>
      </c>
      <c r="Q3111" t="s">
        <v>8322</v>
      </c>
      <c r="R3111" t="s">
        <v>8343</v>
      </c>
      <c r="S3111" s="10">
        <f>(J3111/86400)+25569+(-5/24)</f>
        <v>41831.514444444438</v>
      </c>
      <c r="T3111" s="10">
        <f>(I3111/86400)+25569+(-5/24)</f>
        <v>41861.514444444438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(E3112/D3112)</f>
        <v>1.4583333333333334E-2</v>
      </c>
      <c r="P3112">
        <f>(E3112/L3112)</f>
        <v>35</v>
      </c>
      <c r="Q3112" t="s">
        <v>8315</v>
      </c>
      <c r="R3112" t="s">
        <v>8362</v>
      </c>
      <c r="S3112" s="10">
        <f>(J3112/86400)+25569+(-5/24)</f>
        <v>41968.643784722219</v>
      </c>
      <c r="T3112" s="10">
        <f>(I3112/86400)+25569+(-5/24)</f>
        <v>41998.643784722219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(E3113/D3113)</f>
        <v>1.4545454545454545E-2</v>
      </c>
      <c r="P3113">
        <f>(E3113/L3113)</f>
        <v>20</v>
      </c>
      <c r="Q3113" t="s">
        <v>8319</v>
      </c>
      <c r="R3113" t="s">
        <v>8351</v>
      </c>
      <c r="S3113" s="10">
        <f>(J3113/86400)+25569+(-5/24)</f>
        <v>41416.554837962962</v>
      </c>
      <c r="T3113" s="10">
        <f>(I3113/86400)+25569+(-5/24)</f>
        <v>41455.623611111107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(E3114/D3114)</f>
        <v>1.4500000000000001E-2</v>
      </c>
      <c r="P3114">
        <f>(E3114/L3114)</f>
        <v>217.5</v>
      </c>
      <c r="Q3114" t="s">
        <v>8322</v>
      </c>
      <c r="R3114" t="s">
        <v>8323</v>
      </c>
      <c r="S3114" s="10">
        <f>(J3114/86400)+25569+(-5/24)</f>
        <v>42543.580231481479</v>
      </c>
      <c r="T3114" s="10">
        <f>(I3114/86400)+25569+(-5/24)</f>
        <v>42573.580231481479</v>
      </c>
    </row>
    <row r="3115" spans="1:20" ht="28.8" hidden="1" x14ac:dyDescent="0.3">
      <c r="A3115">
        <v>634</v>
      </c>
      <c r="B3115" s="3" t="s">
        <v>635</v>
      </c>
      <c r="C3115" s="3" t="s">
        <v>4744</v>
      </c>
      <c r="D3115">
        <v>5000</v>
      </c>
      <c r="E3115">
        <v>1</v>
      </c>
      <c r="F3115" t="s">
        <v>8220</v>
      </c>
      <c r="G3115" t="s">
        <v>8224</v>
      </c>
      <c r="H3115" t="s">
        <v>8246</v>
      </c>
      <c r="I3115">
        <v>1424989029</v>
      </c>
      <c r="J3115">
        <v>1422397029</v>
      </c>
      <c r="K3115" t="b">
        <v>0</v>
      </c>
      <c r="L3115">
        <v>1</v>
      </c>
      <c r="M3115" t="b">
        <v>0</v>
      </c>
      <c r="N3115" t="s">
        <v>8272</v>
      </c>
      <c r="O3115" s="6">
        <f>(E3115/D3115)</f>
        <v>2.0000000000000001E-4</v>
      </c>
      <c r="P3115">
        <f>(E3115/L3115)</f>
        <v>1</v>
      </c>
      <c r="Q3115" t="s">
        <v>8315</v>
      </c>
      <c r="R3115" t="s">
        <v>8362</v>
      </c>
      <c r="S3115" s="10">
        <f>(J3115/86400)+25569+(-5/24)</f>
        <v>42031.720243055555</v>
      </c>
      <c r="T3115" s="10">
        <f>(I3115/86400)+25569+(-5/24)</f>
        <v>42061.720243055555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(E3116/D3116)</f>
        <v>1.4321428571428572E-2</v>
      </c>
      <c r="P3116">
        <f>(E3116/L3116)</f>
        <v>501.25</v>
      </c>
      <c r="Q3116" t="s">
        <v>8333</v>
      </c>
      <c r="R3116" t="s">
        <v>8361</v>
      </c>
      <c r="S3116" s="10">
        <f>(J3116/86400)+25569+(-5/24)</f>
        <v>42734.670902777776</v>
      </c>
      <c r="T3116" s="10">
        <f>(I3116/86400)+25569+(-5/24)</f>
        <v>42771.488888888889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(E3117/D3117)</f>
        <v>1.4285714285714285E-2</v>
      </c>
      <c r="P3117">
        <f>(E3117/L3117)</f>
        <v>25</v>
      </c>
      <c r="Q3117" t="s">
        <v>8319</v>
      </c>
      <c r="R3117" t="s">
        <v>8351</v>
      </c>
      <c r="S3117" s="10">
        <f>(J3117/86400)+25569+(-5/24)</f>
        <v>42368.125335648147</v>
      </c>
      <c r="T3117" s="10">
        <f>(I3117/86400)+25569+(-5/24)</f>
        <v>42398.125335648147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(E3118/D3118)</f>
        <v>1.4210526315789474E-2</v>
      </c>
      <c r="P3118">
        <f>(E3118/L3118)</f>
        <v>15</v>
      </c>
      <c r="Q3118" t="s">
        <v>8322</v>
      </c>
      <c r="R3118" t="s">
        <v>8323</v>
      </c>
      <c r="S3118" s="10">
        <f>(J3118/86400)+25569+(-5/24)</f>
        <v>41787.473194444443</v>
      </c>
      <c r="T3118" s="10">
        <f>(I3118/86400)+25569+(-5/24)</f>
        <v>41817.473194444443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(E3119/D3119)</f>
        <v>1.4200000000000001E-2</v>
      </c>
      <c r="P3119">
        <f>(E3119/L3119)</f>
        <v>31.555555555555557</v>
      </c>
      <c r="Q3119" t="s">
        <v>8317</v>
      </c>
      <c r="R3119" t="s">
        <v>8353</v>
      </c>
      <c r="S3119" s="10">
        <f>(J3119/86400)+25569+(-5/24)</f>
        <v>42190.815196759257</v>
      </c>
      <c r="T3119" s="10">
        <f>(I3119/86400)+25569+(-5/24)</f>
        <v>42220.815196759257</v>
      </c>
    </row>
    <row r="3120" spans="1:20" ht="57.6" hidden="1" x14ac:dyDescent="0.3">
      <c r="A3120">
        <v>121</v>
      </c>
      <c r="B3120" s="3" t="s">
        <v>123</v>
      </c>
      <c r="C3120" s="3" t="s">
        <v>4232</v>
      </c>
      <c r="D3120">
        <v>3000</v>
      </c>
      <c r="E3120">
        <v>1</v>
      </c>
      <c r="F3120" t="s">
        <v>8220</v>
      </c>
      <c r="G3120" t="s">
        <v>8224</v>
      </c>
      <c r="H3120" t="s">
        <v>8246</v>
      </c>
      <c r="I3120">
        <v>1429352160</v>
      </c>
      <c r="J3120">
        <v>1427993710</v>
      </c>
      <c r="K3120" t="b">
        <v>0</v>
      </c>
      <c r="L3120">
        <v>1</v>
      </c>
      <c r="M3120" t="b">
        <v>0</v>
      </c>
      <c r="N3120" t="s">
        <v>8267</v>
      </c>
      <c r="O3120" s="6">
        <f>(E3120/D3120)</f>
        <v>3.3333333333333332E-4</v>
      </c>
      <c r="P3120">
        <f>(E3120/L3120)</f>
        <v>1</v>
      </c>
      <c r="Q3120" t="s">
        <v>8325</v>
      </c>
      <c r="R3120" t="s">
        <v>8345</v>
      </c>
      <c r="S3120" s="10">
        <f>(J3120/86400)+25569+(-5/24)</f>
        <v>42096.496643518512</v>
      </c>
      <c r="T3120" s="10">
        <f>(I3120/86400)+25569+(-5/24)</f>
        <v>42112.219444444439</v>
      </c>
    </row>
    <row r="3121" spans="1:20" ht="43.2" hidden="1" x14ac:dyDescent="0.3">
      <c r="A3121">
        <v>2360</v>
      </c>
      <c r="B3121" s="3" t="s">
        <v>2361</v>
      </c>
      <c r="C3121" s="3" t="s">
        <v>6470</v>
      </c>
      <c r="D3121">
        <v>5000</v>
      </c>
      <c r="E3121">
        <v>2</v>
      </c>
      <c r="F3121" t="s">
        <v>8220</v>
      </c>
      <c r="G3121" t="s">
        <v>8229</v>
      </c>
      <c r="H3121" t="s">
        <v>8251</v>
      </c>
      <c r="I3121">
        <v>1454864280</v>
      </c>
      <c r="J3121">
        <v>1452272280</v>
      </c>
      <c r="K3121" t="b">
        <v>0</v>
      </c>
      <c r="L3121">
        <v>1</v>
      </c>
      <c r="M3121" t="b">
        <v>0</v>
      </c>
      <c r="N3121" t="s">
        <v>8272</v>
      </c>
      <c r="O3121" s="6">
        <f>(E3121/D3121)</f>
        <v>4.0000000000000002E-4</v>
      </c>
      <c r="P3121">
        <f>(E3121/L3121)</f>
        <v>2</v>
      </c>
      <c r="Q3121" t="s">
        <v>8315</v>
      </c>
      <c r="R3121" t="s">
        <v>8362</v>
      </c>
      <c r="S3121" s="10">
        <f>(J3121/86400)+25569+(-5/24)</f>
        <v>42377.498611111114</v>
      </c>
      <c r="T3121" s="10">
        <f>(I3121/86400)+25569+(-5/24)</f>
        <v>42407.498611111114</v>
      </c>
    </row>
    <row r="3122" spans="1:20" ht="43.2" hidden="1" x14ac:dyDescent="0.3">
      <c r="A3122">
        <v>2374</v>
      </c>
      <c r="B3122" s="3" t="s">
        <v>2375</v>
      </c>
      <c r="C3122" s="3" t="s">
        <v>6484</v>
      </c>
      <c r="D3122">
        <v>22000</v>
      </c>
      <c r="E3122">
        <v>10</v>
      </c>
      <c r="F3122" t="s">
        <v>8220</v>
      </c>
      <c r="G3122" t="s">
        <v>8224</v>
      </c>
      <c r="H3122" t="s">
        <v>8246</v>
      </c>
      <c r="I3122">
        <v>1423772060</v>
      </c>
      <c r="J3122">
        <v>1421180060</v>
      </c>
      <c r="K3122" t="b">
        <v>0</v>
      </c>
      <c r="L3122">
        <v>1</v>
      </c>
      <c r="M3122" t="b">
        <v>0</v>
      </c>
      <c r="N3122" t="s">
        <v>8272</v>
      </c>
      <c r="O3122" s="6">
        <f>(E3122/D3122)</f>
        <v>4.5454545454545455E-4</v>
      </c>
      <c r="P3122">
        <f>(E3122/L3122)</f>
        <v>10</v>
      </c>
      <c r="Q3122" t="s">
        <v>8315</v>
      </c>
      <c r="R3122" t="s">
        <v>8362</v>
      </c>
      <c r="S3122" s="10">
        <f>(J3122/86400)+25569+(-5/24)</f>
        <v>42017.634953703702</v>
      </c>
      <c r="T3122" s="10">
        <f>(I3122/86400)+25569+(-5/24)</f>
        <v>42047.634953703702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(E3123/D3123)</f>
        <v>1.3818181818181818E-2</v>
      </c>
      <c r="P3123">
        <f>(E3123/L3123)</f>
        <v>19</v>
      </c>
      <c r="Q3123" t="s">
        <v>8330</v>
      </c>
      <c r="R3123" t="s">
        <v>8331</v>
      </c>
      <c r="S3123" s="10">
        <f>(J3123/86400)+25569+(-5/24)</f>
        <v>41913.740069444444</v>
      </c>
      <c r="T3123" s="10">
        <f>(I3123/86400)+25569+(-5/24)</f>
        <v>41943.740069444444</v>
      </c>
    </row>
    <row r="3124" spans="1:20" ht="43.2" hidden="1" x14ac:dyDescent="0.3">
      <c r="A3124">
        <v>1047</v>
      </c>
      <c r="B3124" s="3" t="s">
        <v>1048</v>
      </c>
      <c r="C3124" s="3" t="s">
        <v>5157</v>
      </c>
      <c r="D3124">
        <v>2000</v>
      </c>
      <c r="E3124">
        <v>1</v>
      </c>
      <c r="F3124" t="s">
        <v>8220</v>
      </c>
      <c r="G3124" t="s">
        <v>8224</v>
      </c>
      <c r="H3124" t="s">
        <v>8246</v>
      </c>
      <c r="I3124">
        <v>1415219915</v>
      </c>
      <c r="J3124">
        <v>1412624315</v>
      </c>
      <c r="K3124" t="b">
        <v>0</v>
      </c>
      <c r="L3124">
        <v>1</v>
      </c>
      <c r="M3124" t="b">
        <v>0</v>
      </c>
      <c r="N3124" t="s">
        <v>8281</v>
      </c>
      <c r="O3124" s="6">
        <f>(E3124/D3124)</f>
        <v>5.0000000000000001E-4</v>
      </c>
      <c r="P3124">
        <f>(E3124/L3124)</f>
        <v>1</v>
      </c>
      <c r="Q3124" t="s">
        <v>8346</v>
      </c>
      <c r="R3124" t="s">
        <v>8347</v>
      </c>
      <c r="S3124" s="10">
        <f>(J3124/86400)+25569+(-5/24)</f>
        <v>41918.610127314816</v>
      </c>
      <c r="T3124" s="10">
        <f>(I3124/86400)+25569+(-5/24)</f>
        <v>41948.65179398148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(E3125/D3125)</f>
        <v>1.3673469387755101E-2</v>
      </c>
      <c r="P3125">
        <f>(E3125/L3125)</f>
        <v>67</v>
      </c>
      <c r="Q3125" t="s">
        <v>8325</v>
      </c>
      <c r="R3125" t="s">
        <v>8352</v>
      </c>
      <c r="S3125" s="10">
        <f>(J3125/86400)+25569+(-5/24)</f>
        <v>40949.775312499994</v>
      </c>
      <c r="T3125" s="10">
        <f>(I3125/86400)+25569+(-5/24)</f>
        <v>41009.73364583333</v>
      </c>
    </row>
    <row r="3126" spans="1:20" ht="43.2" hidden="1" x14ac:dyDescent="0.3">
      <c r="A3126">
        <v>2393</v>
      </c>
      <c r="B3126" s="3" t="s">
        <v>2394</v>
      </c>
      <c r="C3126" s="3" t="s">
        <v>6503</v>
      </c>
      <c r="D3126">
        <v>100000</v>
      </c>
      <c r="E3126">
        <v>50</v>
      </c>
      <c r="F3126" t="s">
        <v>8220</v>
      </c>
      <c r="G3126" t="s">
        <v>8224</v>
      </c>
      <c r="H3126" t="s">
        <v>8246</v>
      </c>
      <c r="I3126">
        <v>1439048017</v>
      </c>
      <c r="J3126">
        <v>1436456017</v>
      </c>
      <c r="K3126" t="b">
        <v>0</v>
      </c>
      <c r="L3126">
        <v>1</v>
      </c>
      <c r="M3126" t="b">
        <v>0</v>
      </c>
      <c r="N3126" t="s">
        <v>8272</v>
      </c>
      <c r="O3126" s="6">
        <f>(E3126/D3126)</f>
        <v>5.0000000000000001E-4</v>
      </c>
      <c r="P3126">
        <f>(E3126/L3126)</f>
        <v>50</v>
      </c>
      <c r="Q3126" t="s">
        <v>8315</v>
      </c>
      <c r="R3126" t="s">
        <v>8362</v>
      </c>
      <c r="S3126" s="10">
        <f>(J3126/86400)+25569+(-5/24)</f>
        <v>42194.440011574072</v>
      </c>
      <c r="T3126" s="10">
        <f>(I3126/86400)+25569+(-5/24)</f>
        <v>42224.440011574072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(E3127/D3127)</f>
        <v>1.3666666666666667E-2</v>
      </c>
      <c r="P3127">
        <f>(E3127/L3127)</f>
        <v>68.333333333333329</v>
      </c>
      <c r="Q3127" t="s">
        <v>8325</v>
      </c>
      <c r="R3127" t="s">
        <v>8352</v>
      </c>
      <c r="S3127" s="10">
        <f>(J3127/86400)+25569+(-5/24)</f>
        <v>42738.406956018516</v>
      </c>
      <c r="T3127" s="10">
        <f>(I3127/86400)+25569+(-5/24)</f>
        <v>42768.406956018516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(E3128/D3128)</f>
        <v>1.3650000000000001E-2</v>
      </c>
      <c r="P3128">
        <f>(E3128/L3128)</f>
        <v>39</v>
      </c>
      <c r="Q3128" t="s">
        <v>8315</v>
      </c>
      <c r="R3128" t="s">
        <v>8321</v>
      </c>
      <c r="S3128" s="10">
        <f>(J3128/86400)+25569+(-5/24)</f>
        <v>42360.835370370369</v>
      </c>
      <c r="T3128" s="10">
        <f>(I3128/86400)+25569+(-5/24)</f>
        <v>42420.835370370369</v>
      </c>
    </row>
    <row r="3129" spans="1:20" ht="43.2" hidden="1" x14ac:dyDescent="0.3">
      <c r="A3129">
        <v>2654</v>
      </c>
      <c r="B3129" s="3" t="s">
        <v>2654</v>
      </c>
      <c r="C3129" s="3" t="s">
        <v>6764</v>
      </c>
      <c r="D3129">
        <v>100000</v>
      </c>
      <c r="E3129">
        <v>51</v>
      </c>
      <c r="F3129" t="s">
        <v>8220</v>
      </c>
      <c r="G3129" t="s">
        <v>8224</v>
      </c>
      <c r="H3129" t="s">
        <v>8246</v>
      </c>
      <c r="I3129">
        <v>1429622726</v>
      </c>
      <c r="J3129">
        <v>1424442326</v>
      </c>
      <c r="K3129" t="b">
        <v>0</v>
      </c>
      <c r="L3129">
        <v>6</v>
      </c>
      <c r="M3129" t="b">
        <v>0</v>
      </c>
      <c r="N3129" t="s">
        <v>8301</v>
      </c>
      <c r="O3129" s="6">
        <f>(E3129/D3129)</f>
        <v>5.1000000000000004E-4</v>
      </c>
      <c r="P3129">
        <f>(E3129/L3129)</f>
        <v>8.5</v>
      </c>
      <c r="Q3129" t="s">
        <v>8315</v>
      </c>
      <c r="R3129" t="s">
        <v>8324</v>
      </c>
      <c r="S3129" s="10">
        <f>(J3129/86400)+25569+(-5/24)</f>
        <v>42055.392662037033</v>
      </c>
      <c r="T3129" s="10">
        <f>(I3129/86400)+25569+(-5/24)</f>
        <v>42115.350995370369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>(E3130/D3130)</f>
        <v>1.3333333333333334E-2</v>
      </c>
      <c r="P3130">
        <f>(E3130/L3130)</f>
        <v>10</v>
      </c>
      <c r="Q3130" t="s">
        <v>8317</v>
      </c>
      <c r="R3130" t="s">
        <v>8353</v>
      </c>
      <c r="S3130" s="10">
        <f>(J3130/86400)+25569+(-5/24)</f>
        <v>40802.756261574068</v>
      </c>
      <c r="T3130" s="10">
        <f>(I3130/86400)+25569+(-5/24)</f>
        <v>40832.756261574068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>(E3131/D3131)</f>
        <v>1.3333333333333334E-2</v>
      </c>
      <c r="P3131">
        <f>(E3131/L3131)</f>
        <v>20</v>
      </c>
      <c r="Q3131" t="s">
        <v>8330</v>
      </c>
      <c r="R3131" t="s">
        <v>8331</v>
      </c>
      <c r="S3131" s="10">
        <f>(J3131/86400)+25569+(-5/24)</f>
        <v>41940.683333333327</v>
      </c>
      <c r="T3131" s="10">
        <f>(I3131/86400)+25569+(-5/24)</f>
        <v>41970.724999999999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>(E3132/D3132)</f>
        <v>1.3333333333333334E-2</v>
      </c>
      <c r="P3132">
        <f>(E3132/L3132)</f>
        <v>20</v>
      </c>
      <c r="Q3132" t="s">
        <v>8322</v>
      </c>
      <c r="R3132" t="s">
        <v>8323</v>
      </c>
      <c r="S3132" s="10">
        <f>(J3132/86400)+25569+(-5/24)</f>
        <v>41872.599363425921</v>
      </c>
      <c r="T3132" s="10">
        <f>(I3132/86400)+25569+(-5/24)</f>
        <v>41932.599363425921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(E3133/D3133)</f>
        <v>1.3299999999999999E-2</v>
      </c>
      <c r="P3133">
        <f>(E3133/L3133)</f>
        <v>16.625</v>
      </c>
      <c r="Q3133" t="s">
        <v>8325</v>
      </c>
      <c r="R3133" t="s">
        <v>8352</v>
      </c>
      <c r="S3133" s="10">
        <f>(J3133/86400)+25569+(-5/24)</f>
        <v>42400.503634259258</v>
      </c>
      <c r="T3133" s="10">
        <f>(I3133/86400)+25569+(-5/24)</f>
        <v>42430.503634259258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(E3134/D3134)</f>
        <v>1.3270833333333334E-2</v>
      </c>
      <c r="P3134">
        <f>(E3134/L3134)</f>
        <v>24.5</v>
      </c>
      <c r="Q3134" t="s">
        <v>8315</v>
      </c>
      <c r="R3134" t="s">
        <v>8355</v>
      </c>
      <c r="S3134" s="10">
        <f>(J3134/86400)+25569+(-5/24)</f>
        <v>41890.302986111106</v>
      </c>
      <c r="T3134" s="10">
        <f>(I3134/86400)+25569+(-5/24)</f>
        <v>41920.302986111106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(E3135/D3135)</f>
        <v>1.325E-2</v>
      </c>
      <c r="P3135">
        <f>(E3135/L3135)</f>
        <v>26.5</v>
      </c>
      <c r="Q3135" t="s">
        <v>8315</v>
      </c>
      <c r="R3135" t="s">
        <v>8321</v>
      </c>
      <c r="S3135" s="10">
        <f>(J3135/86400)+25569+(-5/24)</f>
        <v>41836.639282407406</v>
      </c>
      <c r="T3135" s="10">
        <f>(I3135/86400)+25569+(-5/24)</f>
        <v>41866.639282407406</v>
      </c>
    </row>
    <row r="3136" spans="1:20" ht="43.2" hidden="1" x14ac:dyDescent="0.3">
      <c r="A3136">
        <v>3878</v>
      </c>
      <c r="B3136" s="3" t="s">
        <v>3875</v>
      </c>
      <c r="C3136" s="3" t="s">
        <v>7987</v>
      </c>
      <c r="D3136">
        <v>18000</v>
      </c>
      <c r="E3136">
        <v>10</v>
      </c>
      <c r="F3136" t="s">
        <v>8220</v>
      </c>
      <c r="G3136" t="s">
        <v>8224</v>
      </c>
      <c r="H3136" t="s">
        <v>8246</v>
      </c>
      <c r="I3136">
        <v>1435636740</v>
      </c>
      <c r="J3136">
        <v>1433014746</v>
      </c>
      <c r="K3136" t="b">
        <v>0</v>
      </c>
      <c r="L3136">
        <v>1</v>
      </c>
      <c r="M3136" t="b">
        <v>0</v>
      </c>
      <c r="N3136" t="s">
        <v>8305</v>
      </c>
      <c r="O3136" s="6">
        <f>(E3136/D3136)</f>
        <v>5.5555555555555556E-4</v>
      </c>
      <c r="P3136">
        <f>(E3136/L3136)</f>
        <v>10</v>
      </c>
      <c r="Q3136" t="s">
        <v>8322</v>
      </c>
      <c r="R3136" t="s">
        <v>8343</v>
      </c>
      <c r="S3136" s="10">
        <f>(J3136/86400)+25569+(-5/24)</f>
        <v>42154.610486111109</v>
      </c>
      <c r="T3136" s="10">
        <f>(I3136/86400)+25569+(-5/24)</f>
        <v>42184.957638888889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(E3137/D3137)</f>
        <v>1.2999999999999999E-2</v>
      </c>
      <c r="P3137">
        <f>(E3137/L3137)</f>
        <v>32.5</v>
      </c>
      <c r="Q3137" t="s">
        <v>8319</v>
      </c>
      <c r="R3137" t="s">
        <v>8351</v>
      </c>
      <c r="S3137" s="10">
        <f>(J3137/86400)+25569+(-5/24)</f>
        <v>40505.024583333332</v>
      </c>
      <c r="T3137" s="10">
        <f>(I3137/86400)+25569+(-5/24)</f>
        <v>40535.024583333332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(E3138/D3138)</f>
        <v>1.2999999999999999E-2</v>
      </c>
      <c r="P3138">
        <f>(E3138/L3138)</f>
        <v>8.125</v>
      </c>
      <c r="Q3138" t="s">
        <v>8315</v>
      </c>
      <c r="R3138" t="s">
        <v>8321</v>
      </c>
      <c r="S3138" s="10">
        <f>(J3138/86400)+25569+(-5/24)</f>
        <v>41940.894641203704</v>
      </c>
      <c r="T3138" s="10">
        <f>(I3138/86400)+25569+(-5/24)</f>
        <v>41970.936307870368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(E3139/D3139)</f>
        <v>1.2999999999999999E-2</v>
      </c>
      <c r="P3139">
        <f>(E3139/L3139)</f>
        <v>13</v>
      </c>
      <c r="Q3139" t="s">
        <v>8322</v>
      </c>
      <c r="R3139" t="s">
        <v>8323</v>
      </c>
      <c r="S3139" s="10">
        <f>(J3139/86400)+25569+(-5/24)</f>
        <v>42021.092858796292</v>
      </c>
      <c r="T3139" s="10">
        <f>(I3139/86400)+25569+(-5/24)</f>
        <v>42051.092858796292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(E3140/D3140)</f>
        <v>1.2933333333333333E-2</v>
      </c>
      <c r="P3140">
        <f>(E3140/L3140)</f>
        <v>19.399999999999999</v>
      </c>
      <c r="Q3140" t="s">
        <v>8315</v>
      </c>
      <c r="R3140" t="s">
        <v>8321</v>
      </c>
      <c r="S3140" s="10">
        <f>(J3140/86400)+25569+(-5/24)</f>
        <v>42408.83189814815</v>
      </c>
      <c r="T3140" s="10">
        <f>(I3140/86400)+25569+(-5/24)</f>
        <v>42422.83189814815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(E3141/D3141)</f>
        <v>1.2857142857142857E-2</v>
      </c>
      <c r="P3141">
        <f>(E3141/L3141)</f>
        <v>9</v>
      </c>
      <c r="Q3141" t="s">
        <v>8319</v>
      </c>
      <c r="R3141" t="s">
        <v>8351</v>
      </c>
      <c r="S3141" s="10">
        <f>(J3141/86400)+25569+(-5/24)</f>
        <v>41183.958796296291</v>
      </c>
      <c r="T3141" s="10">
        <f>(I3141/86400)+25569+(-5/24)</f>
        <v>41224.000462962962</v>
      </c>
    </row>
    <row r="3142" spans="1:20" ht="43.2" hidden="1" x14ac:dyDescent="0.3">
      <c r="A3142">
        <v>151</v>
      </c>
      <c r="B3142" s="3" t="s">
        <v>153</v>
      </c>
      <c r="C3142" s="3" t="s">
        <v>4261</v>
      </c>
      <c r="D3142">
        <v>250000</v>
      </c>
      <c r="E3142">
        <v>140</v>
      </c>
      <c r="F3142" t="s">
        <v>8220</v>
      </c>
      <c r="G3142" t="s">
        <v>8226</v>
      </c>
      <c r="H3142" t="s">
        <v>8248</v>
      </c>
      <c r="I3142">
        <v>1434633191</v>
      </c>
      <c r="J3142">
        <v>1429449191</v>
      </c>
      <c r="K3142" t="b">
        <v>0</v>
      </c>
      <c r="L3142">
        <v>5</v>
      </c>
      <c r="M3142" t="b">
        <v>0</v>
      </c>
      <c r="N3142" t="s">
        <v>8267</v>
      </c>
      <c r="O3142" s="6">
        <f>(E3142/D3142)</f>
        <v>5.5999999999999995E-4</v>
      </c>
      <c r="P3142">
        <f>(E3142/L3142)</f>
        <v>28</v>
      </c>
      <c r="Q3142" t="s">
        <v>8325</v>
      </c>
      <c r="R3142" t="s">
        <v>8345</v>
      </c>
      <c r="S3142" s="10">
        <f>(J3142/86400)+25569+(-5/24)</f>
        <v>42113.342488425922</v>
      </c>
      <c r="T3142" s="10">
        <f>(I3142/86400)+25569+(-5/24)</f>
        <v>42173.342488425922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>(E3143/D3143)</f>
        <v>1.2500000000000001E-2</v>
      </c>
      <c r="P3143">
        <f>(E3143/L3143)</f>
        <v>12.5</v>
      </c>
      <c r="Q3143" t="s">
        <v>8322</v>
      </c>
      <c r="R3143" t="s">
        <v>8343</v>
      </c>
      <c r="S3143" s="10">
        <f>(J3143/86400)+25569+(-5/24)</f>
        <v>41861.558761574073</v>
      </c>
      <c r="T3143" s="10">
        <f>(I3143/86400)+25569+(-5/24)</f>
        <v>41882.558761574073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>(E3144/D3144)</f>
        <v>1.2500000000000001E-2</v>
      </c>
      <c r="P3144">
        <f>(E3144/L3144)</f>
        <v>62.5</v>
      </c>
      <c r="Q3144" t="s">
        <v>8322</v>
      </c>
      <c r="R3144" t="s">
        <v>8323</v>
      </c>
      <c r="S3144" s="10">
        <f>(J3144/86400)+25569+(-5/24)</f>
        <v>41843.566678240742</v>
      </c>
      <c r="T3144" s="10">
        <f>(I3144/86400)+25569+(-5/24)</f>
        <v>41863.566678240742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(E3145/D3145)</f>
        <v>1.2500000000000001E-2</v>
      </c>
      <c r="P3145">
        <f>(E3145/L3145)</f>
        <v>10</v>
      </c>
      <c r="Q3145" t="s">
        <v>8322</v>
      </c>
      <c r="R3145" t="s">
        <v>8323</v>
      </c>
      <c r="S3145" s="10">
        <f>(J3145/86400)+25569+(-5/24)</f>
        <v>42217.461770833332</v>
      </c>
      <c r="T3145" s="10">
        <f>(I3145/86400)+25569+(-5/24)</f>
        <v>42247.461770833332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(E3146/D3146)</f>
        <v>1.24E-2</v>
      </c>
      <c r="P3146">
        <f>(E3146/L3146)</f>
        <v>34.444444444444443</v>
      </c>
      <c r="Q3146" t="s">
        <v>8333</v>
      </c>
      <c r="R3146" t="s">
        <v>8361</v>
      </c>
      <c r="S3146" s="10">
        <f>(J3146/86400)+25569+(-5/24)</f>
        <v>41909.684120370366</v>
      </c>
      <c r="T3146" s="10">
        <f>(I3146/86400)+25569+(-5/24)</f>
        <v>41939.684120370366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(E3147/D3147)</f>
        <v>1.2222222222222223E-2</v>
      </c>
      <c r="P3147">
        <f>(E3147/L3147)</f>
        <v>27.5</v>
      </c>
      <c r="Q3147" t="s">
        <v>8328</v>
      </c>
      <c r="R3147" t="s">
        <v>8363</v>
      </c>
      <c r="S3147" s="10">
        <f>(J3147/86400)+25569+(-5/24)</f>
        <v>42231.941828703704</v>
      </c>
      <c r="T3147" s="10">
        <f>(I3147/86400)+25569+(-5/24)</f>
        <v>42262.257638888885</v>
      </c>
    </row>
    <row r="3148" spans="1:20" ht="43.2" hidden="1" x14ac:dyDescent="0.3">
      <c r="A3148">
        <v>2394</v>
      </c>
      <c r="B3148" s="3" t="s">
        <v>2395</v>
      </c>
      <c r="C3148" s="3" t="s">
        <v>6504</v>
      </c>
      <c r="D3148">
        <v>5000</v>
      </c>
      <c r="E3148">
        <v>3</v>
      </c>
      <c r="F3148" t="s">
        <v>8220</v>
      </c>
      <c r="G3148" t="s">
        <v>8241</v>
      </c>
      <c r="H3148" t="s">
        <v>8249</v>
      </c>
      <c r="I3148">
        <v>1424940093</v>
      </c>
      <c r="J3148">
        <v>1422348093</v>
      </c>
      <c r="K3148" t="b">
        <v>0</v>
      </c>
      <c r="L3148">
        <v>2</v>
      </c>
      <c r="M3148" t="b">
        <v>0</v>
      </c>
      <c r="N3148" t="s">
        <v>8272</v>
      </c>
      <c r="O3148" s="6">
        <f>(E3148/D3148)</f>
        <v>5.9999999999999995E-4</v>
      </c>
      <c r="P3148">
        <f>(E3148/L3148)</f>
        <v>1.5</v>
      </c>
      <c r="Q3148" t="s">
        <v>8315</v>
      </c>
      <c r="R3148" t="s">
        <v>8362</v>
      </c>
      <c r="S3148" s="10">
        <f>(J3148/86400)+25569+(-5/24)</f>
        <v>42031.15385416666</v>
      </c>
      <c r="T3148" s="10">
        <f>(I3148/86400)+25569+(-5/24)</f>
        <v>42061.15385416666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>(E3149/D3149)</f>
        <v>1.2E-2</v>
      </c>
      <c r="P3149">
        <f>(E3149/L3149)</f>
        <v>3</v>
      </c>
      <c r="Q3149" t="s">
        <v>8315</v>
      </c>
      <c r="R3149" t="s">
        <v>8362</v>
      </c>
      <c r="S3149" s="10">
        <f>(J3149/86400)+25569+(-5/24)</f>
        <v>42525.448611111111</v>
      </c>
      <c r="T3149" s="10">
        <f>(I3149/86400)+25569+(-5/24)</f>
        <v>42555.448611111111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(E3150/D3150)</f>
        <v>1.2E-2</v>
      </c>
      <c r="P3150">
        <f>(E3150/L3150)</f>
        <v>4</v>
      </c>
      <c r="Q3150" t="s">
        <v>8315</v>
      </c>
      <c r="R3150" t="s">
        <v>8355</v>
      </c>
      <c r="S3150" s="10">
        <f>(J3150/86400)+25569+(-5/24)</f>
        <v>42037.581562499996</v>
      </c>
      <c r="T3150" s="10">
        <f>(I3150/86400)+25569+(-5/24)</f>
        <v>42067.581562499996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>(E3151/D3151)</f>
        <v>1.2E-2</v>
      </c>
      <c r="P3151">
        <f>(E3151/L3151)</f>
        <v>20</v>
      </c>
      <c r="Q3151" t="s">
        <v>8322</v>
      </c>
      <c r="R3151" t="s">
        <v>8323</v>
      </c>
      <c r="S3151" s="10">
        <f>(J3151/86400)+25569+(-5/24)</f>
        <v>42295.683495370373</v>
      </c>
      <c r="T3151" s="10">
        <f>(I3151/86400)+25569+(-5/24)</f>
        <v>42325.72516203703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(E3152/D3152)</f>
        <v>1.192E-2</v>
      </c>
      <c r="P3152">
        <f>(E3152/L3152)</f>
        <v>49.666666666666664</v>
      </c>
      <c r="Q3152" t="s">
        <v>8315</v>
      </c>
      <c r="R3152" t="s">
        <v>8321</v>
      </c>
      <c r="S3152" s="10">
        <f>(J3152/86400)+25569+(-5/24)</f>
        <v>42636.808402777773</v>
      </c>
      <c r="T3152" s="10">
        <f>(I3152/86400)+25569+(-5/24)</f>
        <v>42668.957638888889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(E3153/D3153)</f>
        <v>1.1831900000000001E-2</v>
      </c>
      <c r="P3153">
        <f>(E3153/L3153)</f>
        <v>56.342380952380957</v>
      </c>
      <c r="Q3153" t="s">
        <v>8322</v>
      </c>
      <c r="R3153" t="s">
        <v>8335</v>
      </c>
      <c r="S3153" s="10">
        <f>(J3153/86400)+25569+(-5/24)</f>
        <v>42255.41101851852</v>
      </c>
      <c r="T3153" s="10">
        <f>(I3153/86400)+25569+(-5/24)</f>
        <v>42292.708333333336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(E3154/D3154)</f>
        <v>1.15E-2</v>
      </c>
      <c r="P3154">
        <f>(E3154/L3154)</f>
        <v>57.5</v>
      </c>
      <c r="Q3154" t="s">
        <v>8325</v>
      </c>
      <c r="R3154" t="s">
        <v>8352</v>
      </c>
      <c r="S3154" s="10">
        <f>(J3154/86400)+25569+(-5/24)</f>
        <v>40956.345196759255</v>
      </c>
      <c r="T3154" s="10">
        <f>(I3154/86400)+25569+(-5/24)</f>
        <v>40986.303530092591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>(E3155/D3155)</f>
        <v>1.1428571428571429E-2</v>
      </c>
      <c r="P3155">
        <f>(E3155/L3155)</f>
        <v>20</v>
      </c>
      <c r="Q3155" t="s">
        <v>8319</v>
      </c>
      <c r="R3155" t="s">
        <v>8351</v>
      </c>
      <c r="S3155" s="10">
        <f>(J3155/86400)+25569+(-5/24)</f>
        <v>41551.589780092589</v>
      </c>
      <c r="T3155" s="10">
        <f>(I3155/86400)+25569+(-5/24)</f>
        <v>41581.631446759253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>(E3156/D3156)</f>
        <v>1.1428571428571429E-2</v>
      </c>
      <c r="P3156">
        <f>(E3156/L3156)</f>
        <v>200</v>
      </c>
      <c r="Q3156" t="s">
        <v>8333</v>
      </c>
      <c r="R3156" t="s">
        <v>8361</v>
      </c>
      <c r="S3156" s="10">
        <f>(J3156/86400)+25569+(-5/24)</f>
        <v>41820.706307870372</v>
      </c>
      <c r="T3156" s="10">
        <f>(I3156/86400)+25569+(-5/24)</f>
        <v>41860.706307870372</v>
      </c>
    </row>
    <row r="3157" spans="1:20" ht="43.2" hidden="1" x14ac:dyDescent="0.3">
      <c r="A3157">
        <v>2346</v>
      </c>
      <c r="B3157" s="3" t="s">
        <v>2347</v>
      </c>
      <c r="C3157" s="3" t="s">
        <v>6456</v>
      </c>
      <c r="D3157">
        <v>60000</v>
      </c>
      <c r="E3157">
        <v>39</v>
      </c>
      <c r="F3157" t="s">
        <v>8220</v>
      </c>
      <c r="G3157" t="s">
        <v>8224</v>
      </c>
      <c r="H3157" t="s">
        <v>8246</v>
      </c>
      <c r="I3157">
        <v>1476731431</v>
      </c>
      <c r="J3157">
        <v>1472843431</v>
      </c>
      <c r="K3157" t="b">
        <v>0</v>
      </c>
      <c r="L3157">
        <v>3</v>
      </c>
      <c r="M3157" t="b">
        <v>0</v>
      </c>
      <c r="N3157" t="s">
        <v>8272</v>
      </c>
      <c r="O3157" s="6">
        <f>(E3157/D3157)</f>
        <v>6.4999999999999997E-4</v>
      </c>
      <c r="P3157">
        <f>(E3157/L3157)</f>
        <v>13</v>
      </c>
      <c r="Q3157" t="s">
        <v>8315</v>
      </c>
      <c r="R3157" t="s">
        <v>8362</v>
      </c>
      <c r="S3157" s="10">
        <f>(J3157/86400)+25569+(-5/24)</f>
        <v>42615.590636574074</v>
      </c>
      <c r="T3157" s="10">
        <f>(I3157/86400)+25569+(-5/24)</f>
        <v>42660.590636574074</v>
      </c>
    </row>
    <row r="3158" spans="1:20" ht="43.2" hidden="1" x14ac:dyDescent="0.3">
      <c r="A3158">
        <v>2354</v>
      </c>
      <c r="B3158" s="3" t="s">
        <v>2355</v>
      </c>
      <c r="C3158" s="3" t="s">
        <v>6464</v>
      </c>
      <c r="D3158">
        <v>35000</v>
      </c>
      <c r="E3158">
        <v>25</v>
      </c>
      <c r="F3158" t="s">
        <v>8220</v>
      </c>
      <c r="G3158" t="s">
        <v>8224</v>
      </c>
      <c r="H3158" t="s">
        <v>8246</v>
      </c>
      <c r="I3158">
        <v>1420910460</v>
      </c>
      <c r="J3158">
        <v>1415726460</v>
      </c>
      <c r="K3158" t="b">
        <v>0</v>
      </c>
      <c r="L3158">
        <v>1</v>
      </c>
      <c r="M3158" t="b">
        <v>0</v>
      </c>
      <c r="N3158" t="s">
        <v>8272</v>
      </c>
      <c r="O3158" s="6">
        <f>(E3158/D3158)</f>
        <v>7.1428571428571429E-4</v>
      </c>
      <c r="P3158">
        <f>(E3158/L3158)</f>
        <v>25</v>
      </c>
      <c r="Q3158" t="s">
        <v>8315</v>
      </c>
      <c r="R3158" t="s">
        <v>8362</v>
      </c>
      <c r="S3158" s="10">
        <f>(J3158/86400)+25569+(-5/24)</f>
        <v>41954.51458333333</v>
      </c>
      <c r="T3158" s="10">
        <f>(I3158/86400)+25569+(-5/24)</f>
        <v>42014.51458333333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(E3159/D3159)</f>
        <v>1.125E-2</v>
      </c>
      <c r="P3159">
        <f>(E3159/L3159)</f>
        <v>11.25</v>
      </c>
      <c r="Q3159" t="s">
        <v>8328</v>
      </c>
      <c r="R3159" t="s">
        <v>8356</v>
      </c>
      <c r="S3159" s="10">
        <f>(J3159/86400)+25569+(-5/24)</f>
        <v>41030.083692129629</v>
      </c>
      <c r="T3159" s="10">
        <f>(I3159/86400)+25569+(-5/24)</f>
        <v>41059.583333333328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(E3160/D3160)</f>
        <v>1.1222222222222222E-2</v>
      </c>
      <c r="P3160">
        <f>(E3160/L3160)</f>
        <v>673.33333333333337</v>
      </c>
      <c r="Q3160" t="s">
        <v>8328</v>
      </c>
      <c r="R3160" t="s">
        <v>8363</v>
      </c>
      <c r="S3160" s="10">
        <f>(J3160/86400)+25569+(-5/24)</f>
        <v>42198.557511574072</v>
      </c>
      <c r="T3160" s="10">
        <f>(I3160/86400)+25569+(-5/24)</f>
        <v>42258.557511574072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(E3161/D3161)</f>
        <v>1.116E-2</v>
      </c>
      <c r="P3161">
        <f>(E3161/L3161)</f>
        <v>46.5</v>
      </c>
      <c r="Q3161" t="s">
        <v>8325</v>
      </c>
      <c r="R3161" t="s">
        <v>8354</v>
      </c>
      <c r="S3161" s="10">
        <f>(J3161/86400)+25569+(-5/24)</f>
        <v>41887.175023148149</v>
      </c>
      <c r="T3161" s="10">
        <f>(I3161/86400)+25569+(-5/24)</f>
        <v>41917.175023148149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(E3162/D3162)</f>
        <v>1.1111111111111112E-2</v>
      </c>
      <c r="P3162">
        <f>(E3162/L3162)</f>
        <v>50</v>
      </c>
      <c r="Q3162" t="s">
        <v>8322</v>
      </c>
      <c r="R3162" t="s">
        <v>8323</v>
      </c>
      <c r="S3162" s="10">
        <f>(J3162/86400)+25569+(-5/24)</f>
        <v>42570.642048611109</v>
      </c>
      <c r="T3162" s="10">
        <f>(I3162/86400)+25569+(-5/24)</f>
        <v>42615.642048611109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(E3163/D3163)</f>
        <v>1.0999999999999999E-2</v>
      </c>
      <c r="P3163">
        <f>(E3163/L3163)</f>
        <v>55</v>
      </c>
      <c r="Q3163" t="s">
        <v>8328</v>
      </c>
      <c r="R3163" t="s">
        <v>8356</v>
      </c>
      <c r="S3163" s="10">
        <f>(J3163/86400)+25569+(-5/24)</f>
        <v>42068.59070601852</v>
      </c>
      <c r="T3163" s="10">
        <f>(I3163/86400)+25569+(-5/24)</f>
        <v>42098.549039351848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(E3164/D3164)</f>
        <v>1.0771428571428571E-2</v>
      </c>
      <c r="P3164">
        <f>(E3164/L3164)</f>
        <v>41.888888888888886</v>
      </c>
      <c r="Q3164" t="s">
        <v>8315</v>
      </c>
      <c r="R3164" t="s">
        <v>8321</v>
      </c>
      <c r="S3164" s="10">
        <f>(J3164/86400)+25569+(-5/24)</f>
        <v>42625.427303240744</v>
      </c>
      <c r="T3164" s="10">
        <f>(I3164/86400)+25569+(-5/24)</f>
        <v>42660.427303240744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(E3165/D3165)</f>
        <v>1.0749999999999999E-2</v>
      </c>
      <c r="P3165">
        <f>(E3165/L3165)</f>
        <v>35.833333333333336</v>
      </c>
      <c r="Q3165" t="s">
        <v>8325</v>
      </c>
      <c r="R3165" t="s">
        <v>8352</v>
      </c>
      <c r="S3165" s="10">
        <f>(J3165/86400)+25569+(-5/24)</f>
        <v>41863.052048611113</v>
      </c>
      <c r="T3165" s="10">
        <f>(I3165/86400)+25569+(-5/24)</f>
        <v>41893.052048611113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(E3166/D3166)</f>
        <v>1.06E-2</v>
      </c>
      <c r="P3166">
        <f>(E3166/L3166)</f>
        <v>90.857142857142861</v>
      </c>
      <c r="Q3166" t="s">
        <v>8315</v>
      </c>
      <c r="R3166" t="s">
        <v>8321</v>
      </c>
      <c r="S3166" s="10">
        <f>(J3166/86400)+25569+(-5/24)</f>
        <v>41913.312731481477</v>
      </c>
      <c r="T3166" s="10">
        <f>(I3166/86400)+25569+(-5/24)</f>
        <v>41943.312731481477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>(E3167/D3167)</f>
        <v>1.06E-2</v>
      </c>
      <c r="P3167">
        <f>(E3167/L3167)</f>
        <v>35.333333333333336</v>
      </c>
      <c r="Q3167" t="s">
        <v>8315</v>
      </c>
      <c r="R3167" t="s">
        <v>8321</v>
      </c>
      <c r="S3167" s="10">
        <f>(J3167/86400)+25569+(-5/24)</f>
        <v>42060.907499999994</v>
      </c>
      <c r="T3167" s="10">
        <f>(I3167/86400)+25569+(-5/24)</f>
        <v>42090.86583333333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>(E3168/D3168)</f>
        <v>1.06E-2</v>
      </c>
      <c r="P3168">
        <f>(E3168/L3168)</f>
        <v>16.307692307692307</v>
      </c>
      <c r="Q3168" t="s">
        <v>8317</v>
      </c>
      <c r="R3168" t="s">
        <v>8349</v>
      </c>
      <c r="S3168" s="10">
        <f>(J3168/86400)+25569+(-5/24)</f>
        <v>42154.921319444438</v>
      </c>
      <c r="T3168" s="10">
        <f>(I3168/86400)+25569+(-5/24)</f>
        <v>42184.921319444438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(E3169/D3169)</f>
        <v>1.06E-2</v>
      </c>
      <c r="P3169">
        <f>(E3169/L3169)</f>
        <v>13.25</v>
      </c>
      <c r="Q3169" t="s">
        <v>8328</v>
      </c>
      <c r="R3169" t="s">
        <v>8356</v>
      </c>
      <c r="S3169" s="10">
        <f>(J3169/86400)+25569+(-5/24)</f>
        <v>42585.502337962964</v>
      </c>
      <c r="T3169" s="10">
        <f>(I3169/86400)+25569+(-5/24)</f>
        <v>42615.502337962964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(E3170/D3170)</f>
        <v>1.0571428571428572E-2</v>
      </c>
      <c r="P3170">
        <f>(E3170/L3170)</f>
        <v>18.5</v>
      </c>
      <c r="Q3170" t="s">
        <v>8322</v>
      </c>
      <c r="R3170" t="s">
        <v>8323</v>
      </c>
      <c r="S3170" s="10">
        <f>(J3170/86400)+25569+(-5/24)</f>
        <v>42078.136874999997</v>
      </c>
      <c r="T3170" s="10">
        <f>(I3170/86400)+25569+(-5/24)</f>
        <v>42132.958333333336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(E3171/D3171)</f>
        <v>1.0526315789473684E-2</v>
      </c>
      <c r="P3171">
        <f>(E3171/L3171)</f>
        <v>35.714285714285715</v>
      </c>
      <c r="Q3171" t="s">
        <v>8333</v>
      </c>
      <c r="R3171" t="s">
        <v>8364</v>
      </c>
      <c r="S3171" s="10">
        <f>(J3171/86400)+25569+(-5/24)</f>
        <v>42058.601261574069</v>
      </c>
      <c r="T3171" s="10">
        <f>(I3171/86400)+25569+(-5/24)</f>
        <v>42114.559594907405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>(E3172/D3172)</f>
        <v>1.0500000000000001E-2</v>
      </c>
      <c r="P3172">
        <f>(E3172/L3172)</f>
        <v>3</v>
      </c>
      <c r="Q3172" t="s">
        <v>8317</v>
      </c>
      <c r="R3172" t="s">
        <v>8353</v>
      </c>
      <c r="S3172" s="10">
        <f>(J3172/86400)+25569+(-5/24)</f>
        <v>41249.817569444444</v>
      </c>
      <c r="T3172" s="10">
        <f>(I3172/86400)+25569+(-5/24)</f>
        <v>41279.817569444444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(E3173/D3173)</f>
        <v>1.0500000000000001E-2</v>
      </c>
      <c r="P3173">
        <f>(E3173/L3173)</f>
        <v>7</v>
      </c>
      <c r="Q3173" t="s">
        <v>8322</v>
      </c>
      <c r="R3173" t="s">
        <v>8323</v>
      </c>
      <c r="S3173" s="10">
        <f>(J3173/86400)+25569+(-5/24)</f>
        <v>41831.534629629627</v>
      </c>
      <c r="T3173" s="10">
        <f>(I3173/86400)+25569+(-5/24)</f>
        <v>41859.916666666664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>(E3174/D3174)</f>
        <v>1.0500000000000001E-2</v>
      </c>
      <c r="P3174">
        <f>(E3174/L3174)</f>
        <v>52.5</v>
      </c>
      <c r="Q3174" t="s">
        <v>8322</v>
      </c>
      <c r="R3174" t="s">
        <v>8323</v>
      </c>
      <c r="S3174" s="10">
        <f>(J3174/86400)+25569+(-5/24)</f>
        <v>41856.463819444441</v>
      </c>
      <c r="T3174" s="10">
        <f>(I3174/86400)+25569+(-5/24)</f>
        <v>41886.463819444441</v>
      </c>
    </row>
    <row r="3175" spans="1:20" ht="43.2" hidden="1" x14ac:dyDescent="0.3">
      <c r="A3175">
        <v>148</v>
      </c>
      <c r="B3175" s="3" t="s">
        <v>150</v>
      </c>
      <c r="C3175" s="3" t="s">
        <v>4258</v>
      </c>
      <c r="D3175">
        <v>50000</v>
      </c>
      <c r="E3175">
        <v>40</v>
      </c>
      <c r="F3175" t="s">
        <v>8220</v>
      </c>
      <c r="G3175" t="s">
        <v>8224</v>
      </c>
      <c r="H3175" t="s">
        <v>8246</v>
      </c>
      <c r="I3175">
        <v>1456555536</v>
      </c>
      <c r="J3175">
        <v>1453963536</v>
      </c>
      <c r="K3175" t="b">
        <v>0</v>
      </c>
      <c r="L3175">
        <v>2</v>
      </c>
      <c r="M3175" t="b">
        <v>0</v>
      </c>
      <c r="N3175" t="s">
        <v>8267</v>
      </c>
      <c r="O3175" s="6">
        <f>(E3175/D3175)</f>
        <v>8.0000000000000004E-4</v>
      </c>
      <c r="P3175">
        <f>(E3175/L3175)</f>
        <v>20</v>
      </c>
      <c r="Q3175" t="s">
        <v>8325</v>
      </c>
      <c r="R3175" t="s">
        <v>8345</v>
      </c>
      <c r="S3175" s="10">
        <f>(J3175/86400)+25569+(-5/24)</f>
        <v>42397.073333333326</v>
      </c>
      <c r="T3175" s="10">
        <f>(I3175/86400)+25569+(-5/24)</f>
        <v>42427.073333333326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(E3176/D3176)</f>
        <v>1.04E-2</v>
      </c>
      <c r="P3176">
        <f>(E3176/L3176)</f>
        <v>28.888888888888889</v>
      </c>
      <c r="Q3176" t="s">
        <v>8315</v>
      </c>
      <c r="R3176" t="s">
        <v>8355</v>
      </c>
      <c r="S3176" s="10">
        <f>(J3176/86400)+25569+(-5/24)</f>
        <v>41828.581608796296</v>
      </c>
      <c r="T3176" s="10">
        <f>(I3176/86400)+25569+(-5/24)</f>
        <v>41863.581608796296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>(E3177/D3177)</f>
        <v>1.0200000000000001E-2</v>
      </c>
      <c r="P3177">
        <f>(E3177/L3177)</f>
        <v>25.5</v>
      </c>
      <c r="Q3177" t="s">
        <v>8325</v>
      </c>
      <c r="R3177" t="s">
        <v>8352</v>
      </c>
      <c r="S3177" s="10">
        <f>(J3177/86400)+25569+(-5/24)</f>
        <v>41604.959363425922</v>
      </c>
      <c r="T3177" s="10">
        <f>(I3177/86400)+25569+(-5/24)</f>
        <v>41654.958333333328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>(E3178/D3178)</f>
        <v>1.0200000000000001E-2</v>
      </c>
      <c r="P3178">
        <f>(E3178/L3178)</f>
        <v>25.5</v>
      </c>
      <c r="Q3178" t="s">
        <v>8319</v>
      </c>
      <c r="R3178" t="s">
        <v>8344</v>
      </c>
      <c r="S3178" s="10">
        <f>(J3178/86400)+25569+(-5/24)</f>
        <v>42187.073344907403</v>
      </c>
      <c r="T3178" s="10">
        <f>(I3178/86400)+25569+(-5/24)</f>
        <v>42247.073344907403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>(E3179/D3179)</f>
        <v>1.0200000000000001E-2</v>
      </c>
      <c r="P3179">
        <f>(E3179/L3179)</f>
        <v>12.75</v>
      </c>
      <c r="Q3179" t="s">
        <v>8322</v>
      </c>
      <c r="R3179" t="s">
        <v>8343</v>
      </c>
      <c r="S3179" s="10">
        <f>(J3179/86400)+25569+(-5/24)</f>
        <v>42018.732164351844</v>
      </c>
      <c r="T3179" s="10">
        <f>(I3179/86400)+25569+(-5/24)</f>
        <v>42063.708333333336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>(E3180/D3180)</f>
        <v>0.01</v>
      </c>
      <c r="P3180">
        <f>(E3180/L3180)</f>
        <v>49</v>
      </c>
      <c r="Q3180" t="s">
        <v>8315</v>
      </c>
      <c r="R3180" t="s">
        <v>8362</v>
      </c>
      <c r="S3180" s="10">
        <f>(J3180/86400)+25569+(-5/24)</f>
        <v>42348.713229166664</v>
      </c>
      <c r="T3180" s="10">
        <f>(I3180/86400)+25569+(-5/24)</f>
        <v>42385.249999999993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>(E3181/D3181)</f>
        <v>0.01</v>
      </c>
      <c r="P3181">
        <f>(E3181/L3181)</f>
        <v>5</v>
      </c>
      <c r="Q3181" t="s">
        <v>8315</v>
      </c>
      <c r="R3181" t="s">
        <v>8362</v>
      </c>
      <c r="S3181" s="10">
        <f>(J3181/86400)+25569+(-5/24)</f>
        <v>42049.508287037032</v>
      </c>
      <c r="T3181" s="10">
        <f>(I3181/86400)+25569+(-5/24)</f>
        <v>42079.466620370367</v>
      </c>
    </row>
    <row r="3182" spans="1:20" ht="57.6" hidden="1" x14ac:dyDescent="0.3">
      <c r="A3182">
        <v>630</v>
      </c>
      <c r="B3182" s="3" t="s">
        <v>631</v>
      </c>
      <c r="C3182" s="3" t="s">
        <v>4740</v>
      </c>
      <c r="D3182">
        <v>11999</v>
      </c>
      <c r="E3182">
        <v>10</v>
      </c>
      <c r="F3182" t="s">
        <v>8220</v>
      </c>
      <c r="G3182" t="s">
        <v>8224</v>
      </c>
      <c r="H3182" t="s">
        <v>8246</v>
      </c>
      <c r="I3182">
        <v>1441516200</v>
      </c>
      <c r="J3182">
        <v>1438959121</v>
      </c>
      <c r="K3182" t="b">
        <v>0</v>
      </c>
      <c r="L3182">
        <v>1</v>
      </c>
      <c r="M3182" t="b">
        <v>0</v>
      </c>
      <c r="N3182" t="s">
        <v>8272</v>
      </c>
      <c r="O3182" s="6">
        <f>(E3182/D3182)</f>
        <v>8.3340278356529708E-4</v>
      </c>
      <c r="P3182">
        <f>(E3182/L3182)</f>
        <v>10</v>
      </c>
      <c r="Q3182" t="s">
        <v>8315</v>
      </c>
      <c r="R3182" t="s">
        <v>8362</v>
      </c>
      <c r="S3182" s="10">
        <f>(J3182/86400)+25569+(-5/24)</f>
        <v>42223.411122685182</v>
      </c>
      <c r="T3182" s="10">
        <f>(I3182/86400)+25569+(-5/24)</f>
        <v>42253.006944444445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>(E3183/D3183)</f>
        <v>0.01</v>
      </c>
      <c r="P3183">
        <f>(E3183/L3183)</f>
        <v>10</v>
      </c>
      <c r="Q3183" t="s">
        <v>8319</v>
      </c>
      <c r="R3183" t="s">
        <v>8336</v>
      </c>
      <c r="S3183" s="10">
        <f>(J3183/86400)+25569+(-5/24)</f>
        <v>40981.594282407408</v>
      </c>
      <c r="T3183" s="10">
        <f>(I3183/86400)+25569+(-5/24)</f>
        <v>41040.896527777775</v>
      </c>
    </row>
    <row r="3184" spans="1:20" ht="43.2" hidden="1" x14ac:dyDescent="0.3">
      <c r="A3184">
        <v>1044</v>
      </c>
      <c r="B3184" s="3" t="s">
        <v>1045</v>
      </c>
      <c r="C3184" s="3" t="s">
        <v>5154</v>
      </c>
      <c r="D3184">
        <v>7000</v>
      </c>
      <c r="E3184">
        <v>6</v>
      </c>
      <c r="F3184" t="s">
        <v>8220</v>
      </c>
      <c r="G3184" t="s">
        <v>8224</v>
      </c>
      <c r="H3184" t="s">
        <v>8246</v>
      </c>
      <c r="I3184">
        <v>1425587220</v>
      </c>
      <c r="J3184">
        <v>1420668801</v>
      </c>
      <c r="K3184" t="b">
        <v>0</v>
      </c>
      <c r="L3184">
        <v>2</v>
      </c>
      <c r="M3184" t="b">
        <v>0</v>
      </c>
      <c r="N3184" t="s">
        <v>8281</v>
      </c>
      <c r="O3184" s="6">
        <f>(E3184/D3184)</f>
        <v>8.571428571428571E-4</v>
      </c>
      <c r="P3184">
        <f>(E3184/L3184)</f>
        <v>3</v>
      </c>
      <c r="Q3184" t="s">
        <v>8346</v>
      </c>
      <c r="R3184" t="s">
        <v>8347</v>
      </c>
      <c r="S3184" s="10">
        <f>(J3184/86400)+25569+(-5/24)</f>
        <v>42011.717604166661</v>
      </c>
      <c r="T3184" s="10">
        <f>(I3184/86400)+25569+(-5/24)</f>
        <v>42068.643749999996</v>
      </c>
    </row>
    <row r="3185" spans="1:20" ht="43.2" hidden="1" x14ac:dyDescent="0.3">
      <c r="A3185">
        <v>2658</v>
      </c>
      <c r="B3185" s="3" t="s">
        <v>2658</v>
      </c>
      <c r="C3185" s="3" t="s">
        <v>6768</v>
      </c>
      <c r="D3185">
        <v>98000</v>
      </c>
      <c r="E3185">
        <v>91</v>
      </c>
      <c r="F3185" t="s">
        <v>8220</v>
      </c>
      <c r="G3185" t="s">
        <v>8224</v>
      </c>
      <c r="H3185" t="s">
        <v>8246</v>
      </c>
      <c r="I3185">
        <v>1469913194</v>
      </c>
      <c r="J3185">
        <v>1467321194</v>
      </c>
      <c r="K3185" t="b">
        <v>0</v>
      </c>
      <c r="L3185">
        <v>4</v>
      </c>
      <c r="M3185" t="b">
        <v>0</v>
      </c>
      <c r="N3185" t="s">
        <v>8301</v>
      </c>
      <c r="O3185" s="6">
        <f>(E3185/D3185)</f>
        <v>9.2857142857142856E-4</v>
      </c>
      <c r="P3185">
        <f>(E3185/L3185)</f>
        <v>22.75</v>
      </c>
      <c r="Q3185" t="s">
        <v>8315</v>
      </c>
      <c r="R3185" t="s">
        <v>8324</v>
      </c>
      <c r="S3185" s="10">
        <f>(J3185/86400)+25569+(-5/24)</f>
        <v>42551.675856481474</v>
      </c>
      <c r="T3185" s="10">
        <f>(I3185/86400)+25569+(-5/24)</f>
        <v>42581.675856481474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>(E3186/D3186)</f>
        <v>0.01</v>
      </c>
      <c r="P3186">
        <f>(E3186/L3186)</f>
        <v>50</v>
      </c>
      <c r="Q3186" t="s">
        <v>8330</v>
      </c>
      <c r="R3186" t="s">
        <v>8359</v>
      </c>
      <c r="S3186" s="10">
        <f>(J3186/86400)+25569+(-5/24)</f>
        <v>42685.472314814811</v>
      </c>
      <c r="T3186" s="10">
        <f>(I3186/86400)+25569+(-5/24)</f>
        <v>42715.472314814811</v>
      </c>
    </row>
    <row r="3187" spans="1:20" ht="57.6" hidden="1" x14ac:dyDescent="0.3">
      <c r="A3187">
        <v>2660</v>
      </c>
      <c r="B3187" s="3" t="s">
        <v>2660</v>
      </c>
      <c r="C3187" s="3" t="s">
        <v>6770</v>
      </c>
      <c r="D3187">
        <v>20000</v>
      </c>
      <c r="E3187">
        <v>19</v>
      </c>
      <c r="F3187" t="s">
        <v>8220</v>
      </c>
      <c r="G3187" t="s">
        <v>8224</v>
      </c>
      <c r="H3187" t="s">
        <v>8246</v>
      </c>
      <c r="I3187">
        <v>1448388418</v>
      </c>
      <c r="J3187">
        <v>1443200818</v>
      </c>
      <c r="K3187" t="b">
        <v>0</v>
      </c>
      <c r="L3187">
        <v>5</v>
      </c>
      <c r="M3187" t="b">
        <v>0</v>
      </c>
      <c r="N3187" t="s">
        <v>8301</v>
      </c>
      <c r="O3187" s="6">
        <f>(E3187/D3187)</f>
        <v>9.5E-4</v>
      </c>
      <c r="P3187">
        <f>(E3187/L3187)</f>
        <v>3.8</v>
      </c>
      <c r="Q3187" t="s">
        <v>8315</v>
      </c>
      <c r="R3187" t="s">
        <v>8324</v>
      </c>
      <c r="S3187" s="10">
        <f>(J3187/86400)+25569+(-5/24)</f>
        <v>42272.504837962959</v>
      </c>
      <c r="T3187" s="10">
        <f>(I3187/86400)+25569+(-5/24)</f>
        <v>42332.546504629623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>(E3188/D3188)</f>
        <v>0.01</v>
      </c>
      <c r="P3188">
        <f>(E3188/L3188)</f>
        <v>15</v>
      </c>
      <c r="Q3188" t="s">
        <v>8315</v>
      </c>
      <c r="R3188" t="s">
        <v>8324</v>
      </c>
      <c r="S3188" s="10">
        <f>(J3188/86400)+25569+(-5/24)</f>
        <v>41880.618784722217</v>
      </c>
      <c r="T3188" s="10">
        <f>(I3188/86400)+25569+(-5/24)</f>
        <v>41897.631249999999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>(E3189/D3189)</f>
        <v>0.01</v>
      </c>
      <c r="P3189">
        <f>(E3189/L3189)</f>
        <v>10</v>
      </c>
      <c r="Q3189" t="s">
        <v>8322</v>
      </c>
      <c r="R3189" t="s">
        <v>8323</v>
      </c>
      <c r="S3189" s="10">
        <f>(J3189/86400)+25569+(-5/24)</f>
        <v>42291.531215277777</v>
      </c>
      <c r="T3189" s="10">
        <f>(I3189/86400)+25569+(-5/24)</f>
        <v>42351.572881944441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>(E3190/D3190)</f>
        <v>0.01</v>
      </c>
      <c r="P3190">
        <f>(E3190/L3190)</f>
        <v>5</v>
      </c>
      <c r="Q3190" t="s">
        <v>8322</v>
      </c>
      <c r="R3190" t="s">
        <v>8323</v>
      </c>
      <c r="S3190" s="10">
        <f>(J3190/86400)+25569+(-5/24)</f>
        <v>42453.219907407409</v>
      </c>
      <c r="T3190" s="10">
        <f>(I3190/86400)+25569+(-5/24)</f>
        <v>42483.219907407409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>(E3191/D3191)</f>
        <v>0.01</v>
      </c>
      <c r="P3191">
        <f>(E3191/L3191)</f>
        <v>100</v>
      </c>
      <c r="Q3191" t="s">
        <v>8322</v>
      </c>
      <c r="R3191" t="s">
        <v>8335</v>
      </c>
      <c r="S3191" s="10">
        <f>(J3191/86400)+25569+(-5/24)</f>
        <v>42132.705995370365</v>
      </c>
      <c r="T3191" s="10">
        <f>(I3191/86400)+25569+(-5/24)</f>
        <v>42162.705995370365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>(E3192/D3192)</f>
        <v>0.01</v>
      </c>
      <c r="P3192">
        <f>(E3192/L3192)</f>
        <v>25</v>
      </c>
      <c r="Q3192" t="s">
        <v>8322</v>
      </c>
      <c r="R3192" t="s">
        <v>8323</v>
      </c>
      <c r="S3192" s="10">
        <f>(J3192/86400)+25569+(-5/24)</f>
        <v>42164.091388888883</v>
      </c>
      <c r="T3192" s="10">
        <f>(I3192/86400)+25569+(-5/24)</f>
        <v>42190.749305555553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>(E3193/D3193)</f>
        <v>0.01</v>
      </c>
      <c r="P3193">
        <f>(E3193/L3193)</f>
        <v>50</v>
      </c>
      <c r="Q3193" t="s">
        <v>8322</v>
      </c>
      <c r="R3193" t="s">
        <v>8343</v>
      </c>
      <c r="S3193" s="10">
        <f>(J3193/86400)+25569+(-5/24)</f>
        <v>42132.372152777774</v>
      </c>
      <c r="T3193" s="10">
        <f>(I3193/86400)+25569+(-5/24)</f>
        <v>42162.372152777774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>(E3194/D3194)</f>
        <v>0.01</v>
      </c>
      <c r="P3194">
        <f>(E3194/L3194)</f>
        <v>12.5</v>
      </c>
      <c r="Q3194" t="s">
        <v>8322</v>
      </c>
      <c r="R3194" t="s">
        <v>8323</v>
      </c>
      <c r="S3194" s="10">
        <f>(J3194/86400)+25569+(-5/24)</f>
        <v>41830.059074074074</v>
      </c>
      <c r="T3194" s="10">
        <f>(I3194/86400)+25569+(-5/24)</f>
        <v>41860.059074074074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>(E3195/D3195)</f>
        <v>0.01</v>
      </c>
      <c r="P3195">
        <f>(E3195/L3195)</f>
        <v>34.950000000000003</v>
      </c>
      <c r="Q3195" t="s">
        <v>8322</v>
      </c>
      <c r="R3195" t="s">
        <v>8323</v>
      </c>
      <c r="S3195" s="10">
        <f>(J3195/86400)+25569+(-5/24)</f>
        <v>42718.755266203698</v>
      </c>
      <c r="T3195" s="10">
        <f>(I3195/86400)+25569+(-5/24)</f>
        <v>42748.753472222219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(E3196/D3196)</f>
        <v>9.9546510341776348E-3</v>
      </c>
      <c r="P3196">
        <f>(E3196/L3196)</f>
        <v>18</v>
      </c>
      <c r="Q3196" t="s">
        <v>8333</v>
      </c>
      <c r="R3196" t="s">
        <v>8361</v>
      </c>
      <c r="S3196" s="10">
        <f>(J3196/86400)+25569+(-5/24)</f>
        <v>41809.545682870368</v>
      </c>
      <c r="T3196" s="10">
        <f>(I3196/86400)+25569+(-5/24)</f>
        <v>41854.545682870368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(E3197/D3197)</f>
        <v>9.7699999999999992E-3</v>
      </c>
      <c r="P3197">
        <f>(E3197/L3197)</f>
        <v>195.4</v>
      </c>
      <c r="Q3197" t="s">
        <v>8315</v>
      </c>
      <c r="R3197" t="s">
        <v>8321</v>
      </c>
      <c r="S3197" s="10">
        <f>(J3197/86400)+25569+(-5/24)</f>
        <v>42726.283310185179</v>
      </c>
      <c r="T3197" s="10">
        <f>(I3197/86400)+25569+(-5/24)</f>
        <v>42756.283310185179</v>
      </c>
    </row>
    <row r="3198" spans="1:20" ht="28.8" hidden="1" x14ac:dyDescent="0.3">
      <c r="A3198">
        <v>2649</v>
      </c>
      <c r="B3198" s="3" t="s">
        <v>2649</v>
      </c>
      <c r="C3198" s="3" t="s">
        <v>6759</v>
      </c>
      <c r="D3198">
        <v>125000</v>
      </c>
      <c r="E3198">
        <v>124</v>
      </c>
      <c r="F3198" t="s">
        <v>8220</v>
      </c>
      <c r="G3198" t="s">
        <v>8224</v>
      </c>
      <c r="H3198" t="s">
        <v>8246</v>
      </c>
      <c r="I3198">
        <v>1454370941</v>
      </c>
      <c r="J3198">
        <v>1449186941</v>
      </c>
      <c r="K3198" t="b">
        <v>0</v>
      </c>
      <c r="L3198">
        <v>3</v>
      </c>
      <c r="M3198" t="b">
        <v>0</v>
      </c>
      <c r="N3198" t="s">
        <v>8301</v>
      </c>
      <c r="O3198" s="6">
        <f>(E3198/D3198)</f>
        <v>9.9200000000000004E-4</v>
      </c>
      <c r="P3198">
        <f>(E3198/L3198)</f>
        <v>41.333333333333336</v>
      </c>
      <c r="Q3198" t="s">
        <v>8315</v>
      </c>
      <c r="R3198" t="s">
        <v>8324</v>
      </c>
      <c r="S3198" s="10">
        <f>(J3198/86400)+25569+(-5/24)</f>
        <v>42341.788668981484</v>
      </c>
      <c r="T3198" s="10">
        <f>(I3198/86400)+25569+(-5/24)</f>
        <v>42401.788668981484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(E3199/D3199)</f>
        <v>9.7142857142857135E-3</v>
      </c>
      <c r="P3199">
        <f>(E3199/L3199)</f>
        <v>22.666666666666668</v>
      </c>
      <c r="Q3199" t="s">
        <v>8322</v>
      </c>
      <c r="R3199" t="s">
        <v>8323</v>
      </c>
      <c r="S3199" s="10">
        <f>(J3199/86400)+25569+(-5/24)</f>
        <v>41811.327847222223</v>
      </c>
      <c r="T3199" s="10">
        <f>(I3199/86400)+25569+(-5/24)</f>
        <v>41841.327847222223</v>
      </c>
    </row>
    <row r="3200" spans="1:20" ht="57.6" hidden="1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(E3200/D3200)</f>
        <v>9.5999999999999992E-3</v>
      </c>
      <c r="P3200">
        <f>(E3200/L3200)</f>
        <v>24</v>
      </c>
      <c r="Q3200" t="s">
        <v>8322</v>
      </c>
      <c r="R3200" t="s">
        <v>8323</v>
      </c>
      <c r="S3200" s="10">
        <f>(J3200/86400)+25569+(-5/24)</f>
        <v>42802.510451388887</v>
      </c>
      <c r="T3200" s="10">
        <f>(I3200/86400)+25569+(-5/24)</f>
        <v>42832.468784722216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(E3201/D3201)</f>
        <v>9.4999999999999998E-3</v>
      </c>
      <c r="P3201">
        <f>(E3201/L3201)</f>
        <v>10.555555555555555</v>
      </c>
      <c r="Q3201" t="s">
        <v>8315</v>
      </c>
      <c r="R3201" t="s">
        <v>8321</v>
      </c>
      <c r="S3201" s="10">
        <f>(J3201/86400)+25569+(-5/24)</f>
        <v>42636.437025462961</v>
      </c>
      <c r="T3201" s="10">
        <f>(I3201/86400)+25569+(-5/24)</f>
        <v>42666.437025462961</v>
      </c>
    </row>
    <row r="3202" spans="1:20" ht="43.2" hidden="1" x14ac:dyDescent="0.3">
      <c r="A3202">
        <v>1564</v>
      </c>
      <c r="B3202" s="3" t="s">
        <v>1565</v>
      </c>
      <c r="C3202" s="3" t="s">
        <v>5674</v>
      </c>
      <c r="D3202">
        <v>10000</v>
      </c>
      <c r="E3202">
        <v>10</v>
      </c>
      <c r="F3202" t="s">
        <v>8220</v>
      </c>
      <c r="G3202" t="s">
        <v>8224</v>
      </c>
      <c r="H3202" t="s">
        <v>8246</v>
      </c>
      <c r="I3202">
        <v>1432843500</v>
      </c>
      <c r="J3202">
        <v>1430124509</v>
      </c>
      <c r="K3202" t="b">
        <v>0</v>
      </c>
      <c r="L3202">
        <v>1</v>
      </c>
      <c r="M3202" t="b">
        <v>0</v>
      </c>
      <c r="N3202" t="s">
        <v>8290</v>
      </c>
      <c r="O3202" s="6">
        <f>(E3202/D3202)</f>
        <v>1E-3</v>
      </c>
      <c r="P3202">
        <f>(E3202/L3202)</f>
        <v>10</v>
      </c>
      <c r="Q3202" t="s">
        <v>8328</v>
      </c>
      <c r="R3202" t="s">
        <v>8360</v>
      </c>
      <c r="S3202" s="10">
        <f>(J3202/86400)+25569+(-5/24)</f>
        <v>42121.158668981479</v>
      </c>
      <c r="T3202" s="10">
        <f>(I3202/86400)+25569+(-5/24)</f>
        <v>42152.628472222219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(E3203/D3203)</f>
        <v>9.1066666666666674E-3</v>
      </c>
      <c r="P3203">
        <f>(E3203/L3203)</f>
        <v>68.3</v>
      </c>
      <c r="Q3203" t="s">
        <v>8315</v>
      </c>
      <c r="R3203" t="s">
        <v>8362</v>
      </c>
      <c r="S3203" s="10">
        <f>(J3203/86400)+25569+(-5/24)</f>
        <v>42676.733831018515</v>
      </c>
      <c r="T3203" s="10">
        <f>(I3203/86400)+25569+(-5/24)</f>
        <v>42706.775497685179</v>
      </c>
    </row>
    <row r="3204" spans="1:20" ht="43.2" hidden="1" x14ac:dyDescent="0.3">
      <c r="A3204">
        <v>2344</v>
      </c>
      <c r="B3204" s="3" t="s">
        <v>2345</v>
      </c>
      <c r="C3204" s="3" t="s">
        <v>6454</v>
      </c>
      <c r="D3204">
        <v>1000</v>
      </c>
      <c r="E3204">
        <v>1</v>
      </c>
      <c r="F3204" t="s">
        <v>8220</v>
      </c>
      <c r="G3204" t="s">
        <v>8229</v>
      </c>
      <c r="H3204" t="s">
        <v>8251</v>
      </c>
      <c r="I3204">
        <v>1466789269</v>
      </c>
      <c r="J3204">
        <v>1464197269</v>
      </c>
      <c r="K3204" t="b">
        <v>0</v>
      </c>
      <c r="L3204">
        <v>1</v>
      </c>
      <c r="M3204" t="b">
        <v>0</v>
      </c>
      <c r="N3204" t="s">
        <v>8272</v>
      </c>
      <c r="O3204" s="6">
        <f>(E3204/D3204)</f>
        <v>1E-3</v>
      </c>
      <c r="P3204">
        <f>(E3204/L3204)</f>
        <v>1</v>
      </c>
      <c r="Q3204" t="s">
        <v>8315</v>
      </c>
      <c r="R3204" t="s">
        <v>8362</v>
      </c>
      <c r="S3204" s="10">
        <f>(J3204/86400)+25569+(-5/24)</f>
        <v>42515.519317129627</v>
      </c>
      <c r="T3204" s="10">
        <f>(I3204/86400)+25569+(-5/24)</f>
        <v>42545.519317129627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>(E3205/D3205)</f>
        <v>9.0909090909090905E-3</v>
      </c>
      <c r="P3205">
        <f>(E3205/L3205)</f>
        <v>25</v>
      </c>
      <c r="Q3205" t="s">
        <v>8322</v>
      </c>
      <c r="R3205" t="s">
        <v>8323</v>
      </c>
      <c r="S3205" s="10">
        <f>(J3205/86400)+25569+(-5/24)</f>
        <v>41940.378900462958</v>
      </c>
      <c r="T3205" s="10">
        <f>(I3205/86400)+25569+(-5/24)</f>
        <v>41967.833333333336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(E3206/D3206)</f>
        <v>8.9999999999999993E-3</v>
      </c>
      <c r="P3206">
        <f>(E3206/L3206)</f>
        <v>22.5</v>
      </c>
      <c r="Q3206" t="s">
        <v>8322</v>
      </c>
      <c r="R3206" t="s">
        <v>8323</v>
      </c>
      <c r="S3206" s="10">
        <f>(J3206/86400)+25569+(-5/24)</f>
        <v>42627.746770833335</v>
      </c>
      <c r="T3206" s="10">
        <f>(I3206/86400)+25569+(-5/24)</f>
        <v>42657.708333333336</v>
      </c>
    </row>
    <row r="3207" spans="1:20" ht="28.8" hidden="1" x14ac:dyDescent="0.3">
      <c r="A3207">
        <v>2391</v>
      </c>
      <c r="B3207" s="3" t="s">
        <v>2392</v>
      </c>
      <c r="C3207" s="3" t="s">
        <v>6501</v>
      </c>
      <c r="D3207">
        <v>20000</v>
      </c>
      <c r="E3207">
        <v>25</v>
      </c>
      <c r="F3207" t="s">
        <v>8220</v>
      </c>
      <c r="G3207" t="s">
        <v>8224</v>
      </c>
      <c r="H3207" t="s">
        <v>8246</v>
      </c>
      <c r="I3207">
        <v>1427825044</v>
      </c>
      <c r="J3207">
        <v>1425236644</v>
      </c>
      <c r="K3207" t="b">
        <v>0</v>
      </c>
      <c r="L3207">
        <v>1</v>
      </c>
      <c r="M3207" t="b">
        <v>0</v>
      </c>
      <c r="N3207" t="s">
        <v>8272</v>
      </c>
      <c r="O3207" s="6">
        <f>(E3207/D3207)</f>
        <v>1.25E-3</v>
      </c>
      <c r="P3207">
        <f>(E3207/L3207)</f>
        <v>25</v>
      </c>
      <c r="Q3207" t="s">
        <v>8315</v>
      </c>
      <c r="R3207" t="s">
        <v>8362</v>
      </c>
      <c r="S3207" s="10">
        <f>(J3207/86400)+25569+(-5/24)</f>
        <v>42064.586157407401</v>
      </c>
      <c r="T3207" s="10">
        <f>(I3207/86400)+25569+(-5/24)</f>
        <v>42094.544490740744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(E3208/D3208)</f>
        <v>8.8500000000000002E-3</v>
      </c>
      <c r="P3208">
        <f>(E3208/L3208)</f>
        <v>35.4</v>
      </c>
      <c r="Q3208" t="s">
        <v>8322</v>
      </c>
      <c r="R3208" t="s">
        <v>8323</v>
      </c>
      <c r="S3208" s="10">
        <f>(J3208/86400)+25569+(-5/24)</f>
        <v>42540.385196759256</v>
      </c>
      <c r="T3208" s="10">
        <f>(I3208/86400)+25569+(-5/24)</f>
        <v>42570.385196759256</v>
      </c>
    </row>
    <row r="3209" spans="1:20" ht="43.2" hidden="1" x14ac:dyDescent="0.3">
      <c r="A3209">
        <v>2579</v>
      </c>
      <c r="B3209" s="3" t="s">
        <v>2579</v>
      </c>
      <c r="C3209" s="3" t="s">
        <v>6689</v>
      </c>
      <c r="D3209">
        <v>200000</v>
      </c>
      <c r="E3209">
        <v>277</v>
      </c>
      <c r="F3209" t="s">
        <v>8220</v>
      </c>
      <c r="G3209" t="s">
        <v>8224</v>
      </c>
      <c r="H3209" t="s">
        <v>8246</v>
      </c>
      <c r="I3209">
        <v>1410810903</v>
      </c>
      <c r="J3209">
        <v>1405626903</v>
      </c>
      <c r="K3209" t="b">
        <v>0</v>
      </c>
      <c r="L3209">
        <v>12</v>
      </c>
      <c r="M3209" t="b">
        <v>0</v>
      </c>
      <c r="N3209" t="s">
        <v>8284</v>
      </c>
      <c r="O3209" s="6">
        <f>(E3209/D3209)</f>
        <v>1.3849999999999999E-3</v>
      </c>
      <c r="P3209">
        <f>(E3209/L3209)</f>
        <v>23.083333333333332</v>
      </c>
      <c r="Q3209" t="s">
        <v>8333</v>
      </c>
      <c r="R3209" t="s">
        <v>8361</v>
      </c>
      <c r="S3209" s="10">
        <f>(J3209/86400)+25569+(-5/24)</f>
        <v>41837.621562499997</v>
      </c>
      <c r="T3209" s="10">
        <f>(I3209/86400)+25569+(-5/24)</f>
        <v>41897.621562499997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(E3210/D3210)</f>
        <v>8.7500000000000008E-3</v>
      </c>
      <c r="P3210">
        <f>(E3210/L3210)</f>
        <v>11.666666666666666</v>
      </c>
      <c r="Q3210" t="s">
        <v>8319</v>
      </c>
      <c r="R3210" t="s">
        <v>8344</v>
      </c>
      <c r="S3210" s="10">
        <f>(J3210/86400)+25569+(-5/24)</f>
        <v>41869.326284722221</v>
      </c>
      <c r="T3210" s="10">
        <f>(I3210/86400)+25569+(-5/24)</f>
        <v>41899.326284722221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(E3211/D3211)</f>
        <v>8.7454545454545458E-3</v>
      </c>
      <c r="P3211">
        <f>(E3211/L3211)</f>
        <v>120.25</v>
      </c>
      <c r="Q3211" t="s">
        <v>8315</v>
      </c>
      <c r="R3211" t="s">
        <v>8321</v>
      </c>
      <c r="S3211" s="10">
        <f>(J3211/86400)+25569+(-5/24)</f>
        <v>42725.984583333331</v>
      </c>
      <c r="T3211" s="10">
        <f>(I3211/86400)+25569+(-5/24)</f>
        <v>42785.984583333331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(E3212/D3212)</f>
        <v>8.6250000000000007E-3</v>
      </c>
      <c r="P3212">
        <f>(E3212/L3212)</f>
        <v>69</v>
      </c>
      <c r="Q3212" t="s">
        <v>8315</v>
      </c>
      <c r="R3212" t="s">
        <v>8342</v>
      </c>
      <c r="S3212" s="10">
        <f>(J3212/86400)+25569+(-5/24)</f>
        <v>42436.003368055557</v>
      </c>
      <c r="T3212" s="10">
        <f>(I3212/86400)+25569+(-5/24)</f>
        <v>42465.961701388886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(E3213/D3213)</f>
        <v>8.6206896551724137E-3</v>
      </c>
      <c r="P3213">
        <f>(E3213/L3213)</f>
        <v>125</v>
      </c>
      <c r="Q3213" t="s">
        <v>8325</v>
      </c>
      <c r="R3213" t="s">
        <v>8354</v>
      </c>
      <c r="S3213" s="10">
        <f>(J3213/86400)+25569+(-5/24)</f>
        <v>42106.457685185182</v>
      </c>
      <c r="T3213" s="10">
        <f>(I3213/86400)+25569+(-5/24)</f>
        <v>42155.186805555553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(E3214/D3214)</f>
        <v>8.5714285714285719E-3</v>
      </c>
      <c r="P3214">
        <f>(E3214/L3214)</f>
        <v>15</v>
      </c>
      <c r="Q3214" t="s">
        <v>8319</v>
      </c>
      <c r="R3214" t="s">
        <v>8351</v>
      </c>
      <c r="S3214" s="10">
        <f>(J3214/86400)+25569+(-5/24)</f>
        <v>41193.901006944441</v>
      </c>
      <c r="T3214" s="10">
        <f>(I3214/86400)+25569+(-5/24)</f>
        <v>41253.942673611113</v>
      </c>
    </row>
    <row r="3215" spans="1:20" ht="43.2" hidden="1" x14ac:dyDescent="0.3">
      <c r="A3215">
        <v>2953</v>
      </c>
      <c r="B3215" s="3" t="s">
        <v>2953</v>
      </c>
      <c r="C3215" s="3" t="s">
        <v>7063</v>
      </c>
      <c r="D3215">
        <v>400000</v>
      </c>
      <c r="E3215">
        <v>605</v>
      </c>
      <c r="F3215" t="s">
        <v>8220</v>
      </c>
      <c r="G3215" t="s">
        <v>8224</v>
      </c>
      <c r="H3215" t="s">
        <v>8246</v>
      </c>
      <c r="I3215">
        <v>1444330821</v>
      </c>
      <c r="J3215">
        <v>1441738821</v>
      </c>
      <c r="K3215" t="b">
        <v>0</v>
      </c>
      <c r="L3215">
        <v>3</v>
      </c>
      <c r="M3215" t="b">
        <v>0</v>
      </c>
      <c r="N3215" t="s">
        <v>8303</v>
      </c>
      <c r="O3215" s="6">
        <f>(E3215/D3215)</f>
        <v>1.5125E-3</v>
      </c>
      <c r="P3215">
        <f>(E3215/L3215)</f>
        <v>201.66666666666666</v>
      </c>
      <c r="Q3215" t="s">
        <v>8322</v>
      </c>
      <c r="R3215" t="s">
        <v>8335</v>
      </c>
      <c r="S3215" s="10">
        <f>(J3215/86400)+25569+(-5/24)</f>
        <v>42255.583576388883</v>
      </c>
      <c r="T3215" s="10">
        <f>(I3215/86400)+25569+(-5/24)</f>
        <v>42285.583576388883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(E3216/D3216)</f>
        <v>8.5142857142857138E-3</v>
      </c>
      <c r="P3216">
        <f>(E3216/L3216)</f>
        <v>99.333333333333329</v>
      </c>
      <c r="Q3216" t="s">
        <v>8315</v>
      </c>
      <c r="R3216" t="s">
        <v>8321</v>
      </c>
      <c r="S3216" s="10">
        <f>(J3216/86400)+25569+(-5/24)</f>
        <v>42634.691712962966</v>
      </c>
      <c r="T3216" s="10">
        <f>(I3216/86400)+25569+(-5/24)</f>
        <v>42674.691712962966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(E3217/D3217)</f>
        <v>8.5129023676509714E-3</v>
      </c>
      <c r="P3217">
        <f>(E3217/L3217)</f>
        <v>16</v>
      </c>
      <c r="Q3217" t="s">
        <v>8328</v>
      </c>
      <c r="R3217" t="s">
        <v>8350</v>
      </c>
      <c r="S3217" s="10">
        <f>(J3217/86400)+25569+(-5/24)</f>
        <v>42100.527604166666</v>
      </c>
      <c r="T3217" s="10">
        <f>(I3217/86400)+25569+(-5/24)</f>
        <v>42134.750694444439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(E3218/D3218)</f>
        <v>8.5000000000000006E-3</v>
      </c>
      <c r="P3218">
        <f>(E3218/L3218)</f>
        <v>5.3125</v>
      </c>
      <c r="Q3218" t="s">
        <v>8317</v>
      </c>
      <c r="R3218" t="s">
        <v>8353</v>
      </c>
      <c r="S3218" s="10">
        <f>(J3218/86400)+25569+(-5/24)</f>
        <v>41018.503530092588</v>
      </c>
      <c r="T3218" s="10">
        <f>(I3218/86400)+25569+(-5/24)</f>
        <v>41048.503530092588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(E3219/D3219)</f>
        <v>8.5000000000000006E-3</v>
      </c>
      <c r="P3219">
        <f>(E3219/L3219)</f>
        <v>11.333333333333334</v>
      </c>
      <c r="Q3219" t="s">
        <v>8328</v>
      </c>
      <c r="R3219" t="s">
        <v>8356</v>
      </c>
      <c r="S3219" s="10">
        <f>(J3219/86400)+25569+(-5/24)</f>
        <v>42172.750578703701</v>
      </c>
      <c r="T3219" s="10">
        <f>(I3219/86400)+25569+(-5/24)</f>
        <v>42232.750578703701</v>
      </c>
    </row>
    <row r="3220" spans="1:20" ht="43.2" hidden="1" x14ac:dyDescent="0.3">
      <c r="A3220">
        <v>629</v>
      </c>
      <c r="B3220" s="3" t="s">
        <v>630</v>
      </c>
      <c r="C3220" s="3" t="s">
        <v>4739</v>
      </c>
      <c r="D3220">
        <v>200000</v>
      </c>
      <c r="E3220">
        <v>350</v>
      </c>
      <c r="F3220" t="s">
        <v>8220</v>
      </c>
      <c r="G3220" t="s">
        <v>8226</v>
      </c>
      <c r="H3220" t="s">
        <v>8248</v>
      </c>
      <c r="I3220">
        <v>1463239108</v>
      </c>
      <c r="J3220">
        <v>1460647108</v>
      </c>
      <c r="K3220" t="b">
        <v>0</v>
      </c>
      <c r="L3220">
        <v>3</v>
      </c>
      <c r="M3220" t="b">
        <v>0</v>
      </c>
      <c r="N3220" t="s">
        <v>8272</v>
      </c>
      <c r="O3220" s="6">
        <f>(E3220/D3220)</f>
        <v>1.75E-3</v>
      </c>
      <c r="P3220">
        <f>(E3220/L3220)</f>
        <v>116.66666666666667</v>
      </c>
      <c r="Q3220" t="s">
        <v>8315</v>
      </c>
      <c r="R3220" t="s">
        <v>8362</v>
      </c>
      <c r="S3220" s="10">
        <f>(J3220/86400)+25569+(-5/24)</f>
        <v>42474.429490740738</v>
      </c>
      <c r="T3220" s="10">
        <f>(I3220/86400)+25569+(-5/24)</f>
        <v>42504.429490740738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(E3221/D3221)</f>
        <v>8.4173998587352451E-3</v>
      </c>
      <c r="P3221">
        <f>(E3221/L3221)</f>
        <v>415.77777777777777</v>
      </c>
      <c r="Q3221" t="s">
        <v>8322</v>
      </c>
      <c r="R3221" t="s">
        <v>8335</v>
      </c>
      <c r="S3221" s="10">
        <f>(J3221/86400)+25569+(-5/24)</f>
        <v>42055.50503472222</v>
      </c>
      <c r="T3221" s="10">
        <f>(I3221/86400)+25569+(-5/24)</f>
        <v>42085.463368055549</v>
      </c>
    </row>
    <row r="3222" spans="1:20" ht="57.6" hidden="1" x14ac:dyDescent="0.3">
      <c r="A3222">
        <v>2389</v>
      </c>
      <c r="B3222" s="3" t="s">
        <v>2390</v>
      </c>
      <c r="C3222" s="3" t="s">
        <v>6499</v>
      </c>
      <c r="D3222">
        <v>16000</v>
      </c>
      <c r="E3222">
        <v>30</v>
      </c>
      <c r="F3222" t="s">
        <v>8220</v>
      </c>
      <c r="G3222" t="s">
        <v>8230</v>
      </c>
      <c r="H3222" t="s">
        <v>8249</v>
      </c>
      <c r="I3222">
        <v>1437861540</v>
      </c>
      <c r="J3222">
        <v>1435160452</v>
      </c>
      <c r="K3222" t="b">
        <v>0</v>
      </c>
      <c r="L3222">
        <v>1</v>
      </c>
      <c r="M3222" t="b">
        <v>0</v>
      </c>
      <c r="N3222" t="s">
        <v>8272</v>
      </c>
      <c r="O3222" s="6">
        <f>(E3222/D3222)</f>
        <v>1.8749999999999999E-3</v>
      </c>
      <c r="P3222">
        <f>(E3222/L3222)</f>
        <v>30</v>
      </c>
      <c r="Q3222" t="s">
        <v>8315</v>
      </c>
      <c r="R3222" t="s">
        <v>8362</v>
      </c>
      <c r="S3222" s="10">
        <f>(J3222/86400)+25569+(-5/24)</f>
        <v>42179.445046296292</v>
      </c>
      <c r="T3222" s="10">
        <f>(I3222/86400)+25569+(-5/24)</f>
        <v>42210.707638888889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(E3223/D3223)</f>
        <v>8.3999999999999995E-3</v>
      </c>
      <c r="P3223">
        <f>(E3223/L3223)</f>
        <v>25.2</v>
      </c>
      <c r="Q3223" t="s">
        <v>8315</v>
      </c>
      <c r="R3223" t="s">
        <v>8321</v>
      </c>
      <c r="S3223" s="10">
        <f>(J3223/86400)+25569+(-5/24)</f>
        <v>41998.956006944441</v>
      </c>
      <c r="T3223" s="10">
        <f>(I3223/86400)+25569+(-5/24)</f>
        <v>42028.956006944441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>(E3224/D3224)</f>
        <v>8.3333333333333332E-3</v>
      </c>
      <c r="P3224">
        <f>(E3224/L3224)</f>
        <v>8.3333333333333339</v>
      </c>
      <c r="Q3224" t="s">
        <v>8333</v>
      </c>
      <c r="R3224" t="s">
        <v>8361</v>
      </c>
      <c r="S3224" s="10">
        <f>(J3224/86400)+25569+(-5/24)</f>
        <v>41759.901412037034</v>
      </c>
      <c r="T3224" s="10">
        <f>(I3224/86400)+25569+(-5/24)</f>
        <v>41790.770833333328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(E3225/D3225)</f>
        <v>8.3333333333333332E-3</v>
      </c>
      <c r="P3225">
        <f>(E3225/L3225)</f>
        <v>25</v>
      </c>
      <c r="Q3225" t="s">
        <v>8322</v>
      </c>
      <c r="R3225" t="s">
        <v>8323</v>
      </c>
      <c r="S3225" s="10">
        <f>(J3225/86400)+25569+(-5/24)</f>
        <v>42317.618043981478</v>
      </c>
      <c r="T3225" s="10">
        <f>(I3225/86400)+25569+(-5/24)</f>
        <v>42357.618043981478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>(E3226/D3226)</f>
        <v>8.3333333333333332E-3</v>
      </c>
      <c r="P3226">
        <f>(E3226/L3226)</f>
        <v>62.5</v>
      </c>
      <c r="Q3226" t="s">
        <v>8322</v>
      </c>
      <c r="R3226" t="s">
        <v>8323</v>
      </c>
      <c r="S3226" s="10">
        <f>(J3226/86400)+25569+(-5/24)</f>
        <v>41878.703217592592</v>
      </c>
      <c r="T3226" s="10">
        <f>(I3226/86400)+25569+(-5/24)</f>
        <v>41938.703217592592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(E3227/D3227)</f>
        <v>8.2857142857142851E-3</v>
      </c>
      <c r="P3227">
        <f>(E3227/L3227)</f>
        <v>7.25</v>
      </c>
      <c r="Q3227" t="s">
        <v>8322</v>
      </c>
      <c r="R3227" t="s">
        <v>8323</v>
      </c>
      <c r="S3227" s="10">
        <f>(J3227/86400)+25569+(-5/24)</f>
        <v>42417.467546296299</v>
      </c>
      <c r="T3227" s="10">
        <f>(I3227/86400)+25569+(-5/24)</f>
        <v>42475.477777777771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>(E3228/D3228)</f>
        <v>8.2000000000000007E-3</v>
      </c>
      <c r="P3228">
        <f>(E3228/L3228)</f>
        <v>16.399999999999999</v>
      </c>
      <c r="Q3228" t="s">
        <v>8325</v>
      </c>
      <c r="R3228" t="s">
        <v>8352</v>
      </c>
      <c r="S3228" s="10">
        <f>(J3228/86400)+25569+(-5/24)</f>
        <v>41938.508923611109</v>
      </c>
      <c r="T3228" s="10">
        <f>(I3228/86400)+25569+(-5/24)</f>
        <v>41969.343055555553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>(E3229/D3229)</f>
        <v>8.2000000000000007E-3</v>
      </c>
      <c r="P3229">
        <f>(E3229/L3229)</f>
        <v>410</v>
      </c>
      <c r="Q3229" t="s">
        <v>8317</v>
      </c>
      <c r="R3229" t="s">
        <v>8353</v>
      </c>
      <c r="S3229" s="10">
        <f>(J3229/86400)+25569+(-5/24)</f>
        <v>41793.451192129629</v>
      </c>
      <c r="T3229" s="10">
        <f>(I3229/86400)+25569+(-5/24)</f>
        <v>41853.451192129629</v>
      </c>
    </row>
    <row r="3230" spans="1:20" ht="43.2" hidden="1" x14ac:dyDescent="0.3">
      <c r="A3230">
        <v>1010</v>
      </c>
      <c r="B3230" s="3" t="s">
        <v>1011</v>
      </c>
      <c r="C3230" s="3" t="s">
        <v>5120</v>
      </c>
      <c r="D3230">
        <v>115250</v>
      </c>
      <c r="E3230">
        <v>220</v>
      </c>
      <c r="F3230" t="s">
        <v>8220</v>
      </c>
      <c r="G3230" t="s">
        <v>8224</v>
      </c>
      <c r="H3230" t="s">
        <v>8246</v>
      </c>
      <c r="I3230">
        <v>1473044340</v>
      </c>
      <c r="J3230">
        <v>1468180462</v>
      </c>
      <c r="K3230" t="b">
        <v>0</v>
      </c>
      <c r="L3230">
        <v>4</v>
      </c>
      <c r="M3230" t="b">
        <v>0</v>
      </c>
      <c r="N3230" t="s">
        <v>8273</v>
      </c>
      <c r="O3230" s="6">
        <f>(E3230/D3230)</f>
        <v>1.9088937093275488E-3</v>
      </c>
      <c r="P3230">
        <f>(E3230/L3230)</f>
        <v>55</v>
      </c>
      <c r="Q3230" t="s">
        <v>8315</v>
      </c>
      <c r="R3230" t="s">
        <v>8321</v>
      </c>
      <c r="S3230" s="10">
        <f>(J3230/86400)+25569+(-5/24)</f>
        <v>42561.621087962958</v>
      </c>
      <c r="T3230" s="10">
        <f>(I3230/86400)+25569+(-5/24)</f>
        <v>42617.915972222218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(E3231/D3231)</f>
        <v>8.1250000000000003E-3</v>
      </c>
      <c r="P3231">
        <f>(E3231/L3231)</f>
        <v>32.5</v>
      </c>
      <c r="Q3231" t="s">
        <v>8319</v>
      </c>
      <c r="R3231" t="s">
        <v>8351</v>
      </c>
      <c r="S3231" s="10">
        <f>(J3231/86400)+25569+(-5/24)</f>
        <v>40567.617210648146</v>
      </c>
      <c r="T3231" s="10">
        <f>(I3231/86400)+25569+(-5/24)</f>
        <v>40612.617210648146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(E3232/D3232)</f>
        <v>8.0999999999999996E-3</v>
      </c>
      <c r="P3232">
        <f>(E3232/L3232)</f>
        <v>101.25</v>
      </c>
      <c r="Q3232" t="s">
        <v>8317</v>
      </c>
      <c r="R3232" t="s">
        <v>8353</v>
      </c>
      <c r="S3232" s="10">
        <f>(J3232/86400)+25569+(-5/24)</f>
        <v>42534.076377314814</v>
      </c>
      <c r="T3232" s="10">
        <f>(I3232/86400)+25569+(-5/24)</f>
        <v>42564.076377314814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(E3233/D3233)</f>
        <v>8.0000000000000002E-3</v>
      </c>
      <c r="P3233">
        <f>(E3233/L3233)</f>
        <v>133.33333333333334</v>
      </c>
      <c r="Q3233" t="s">
        <v>8325</v>
      </c>
      <c r="R3233" t="s">
        <v>8352</v>
      </c>
      <c r="S3233" s="10">
        <f>(J3233/86400)+25569+(-5/24)</f>
        <v>40994.815983796296</v>
      </c>
      <c r="T3233" s="10">
        <f>(I3233/86400)+25569+(-5/24)</f>
        <v>41054.384722222218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>(E3234/D3234)</f>
        <v>8.0000000000000002E-3</v>
      </c>
      <c r="P3234">
        <f>(E3234/L3234)</f>
        <v>20</v>
      </c>
      <c r="Q3234" t="s">
        <v>8315</v>
      </c>
      <c r="R3234" t="s">
        <v>8362</v>
      </c>
      <c r="S3234" s="10">
        <f>(J3234/86400)+25569+(-5/24)</f>
        <v>42340.639027777775</v>
      </c>
      <c r="T3234" s="10">
        <f>(I3234/86400)+25569+(-5/24)</f>
        <v>42370.639027777775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>(E3235/D3235)</f>
        <v>8.0000000000000002E-3</v>
      </c>
      <c r="P3235">
        <f>(E3235/L3235)</f>
        <v>30</v>
      </c>
      <c r="Q3235" t="s">
        <v>8319</v>
      </c>
      <c r="R3235" t="s">
        <v>8336</v>
      </c>
      <c r="S3235" s="10">
        <f>(J3235/86400)+25569+(-5/24)</f>
        <v>40877.042662037034</v>
      </c>
      <c r="T3235" s="10">
        <f>(I3235/86400)+25569+(-5/24)</f>
        <v>40922.042662037034</v>
      </c>
    </row>
    <row r="3236" spans="1:20" ht="57.6" hidden="1" x14ac:dyDescent="0.3">
      <c r="A3236">
        <v>606</v>
      </c>
      <c r="B3236" s="3" t="s">
        <v>607</v>
      </c>
      <c r="C3236" s="3" t="s">
        <v>4716</v>
      </c>
      <c r="D3236">
        <v>5000</v>
      </c>
      <c r="E3236">
        <v>10</v>
      </c>
      <c r="F3236" t="s">
        <v>8220</v>
      </c>
      <c r="G3236" t="s">
        <v>8233</v>
      </c>
      <c r="H3236" t="s">
        <v>8249</v>
      </c>
      <c r="I3236">
        <v>1432479600</v>
      </c>
      <c r="J3236">
        <v>1428507409</v>
      </c>
      <c r="K3236" t="b">
        <v>0</v>
      </c>
      <c r="L3236">
        <v>1</v>
      </c>
      <c r="M3236" t="b">
        <v>0</v>
      </c>
      <c r="N3236" t="s">
        <v>8272</v>
      </c>
      <c r="O3236" s="6">
        <f>(E3236/D3236)</f>
        <v>2E-3</v>
      </c>
      <c r="P3236">
        <f>(E3236/L3236)</f>
        <v>10</v>
      </c>
      <c r="Q3236" t="s">
        <v>8315</v>
      </c>
      <c r="R3236" t="s">
        <v>8362</v>
      </c>
      <c r="S3236" s="10">
        <f>(J3236/86400)+25569+(-5/24)</f>
        <v>42102.442233796297</v>
      </c>
      <c r="T3236" s="10">
        <f>(I3236/86400)+25569+(-5/24)</f>
        <v>42148.416666666664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>(E3237/D3237)</f>
        <v>8.0000000000000002E-3</v>
      </c>
      <c r="P3237">
        <f>(E3237/L3237)</f>
        <v>1</v>
      </c>
      <c r="Q3237" t="s">
        <v>8317</v>
      </c>
      <c r="R3237" t="s">
        <v>8353</v>
      </c>
      <c r="S3237" s="10">
        <f>(J3237/86400)+25569+(-5/24)</f>
        <v>41647.42392361111</v>
      </c>
      <c r="T3237" s="10">
        <f>(I3237/86400)+25569+(-5/24)</f>
        <v>41667.42392361111</v>
      </c>
    </row>
    <row r="3238" spans="1:20" ht="43.2" hidden="1" x14ac:dyDescent="0.3">
      <c r="A3238">
        <v>636</v>
      </c>
      <c r="B3238" s="3" t="s">
        <v>637</v>
      </c>
      <c r="C3238" s="3" t="s">
        <v>4746</v>
      </c>
      <c r="D3238">
        <v>2000</v>
      </c>
      <c r="E3238">
        <v>4</v>
      </c>
      <c r="F3238" t="s">
        <v>8220</v>
      </c>
      <c r="G3238" t="s">
        <v>8225</v>
      </c>
      <c r="H3238" t="s">
        <v>8247</v>
      </c>
      <c r="I3238">
        <v>1433587620</v>
      </c>
      <c r="J3238">
        <v>1430996150</v>
      </c>
      <c r="K3238" t="b">
        <v>0</v>
      </c>
      <c r="L3238">
        <v>1</v>
      </c>
      <c r="M3238" t="b">
        <v>0</v>
      </c>
      <c r="N3238" t="s">
        <v>8272</v>
      </c>
      <c r="O3238" s="6">
        <f>(E3238/D3238)</f>
        <v>2E-3</v>
      </c>
      <c r="P3238">
        <f>(E3238/L3238)</f>
        <v>4</v>
      </c>
      <c r="Q3238" t="s">
        <v>8315</v>
      </c>
      <c r="R3238" t="s">
        <v>8362</v>
      </c>
      <c r="S3238" s="10">
        <f>(J3238/86400)+25569+(-5/24)</f>
        <v>42131.247106481482</v>
      </c>
      <c r="T3238" s="10">
        <f>(I3238/86400)+25569+(-5/24)</f>
        <v>42161.240972222215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>(E3239/D3239)</f>
        <v>8.0000000000000002E-3</v>
      </c>
      <c r="P3239">
        <f>(E3239/L3239)</f>
        <v>13.333333333333334</v>
      </c>
      <c r="Q3239" t="s">
        <v>8333</v>
      </c>
      <c r="R3239" t="s">
        <v>8361</v>
      </c>
      <c r="S3239" s="10">
        <f>(J3239/86400)+25569+(-5/24)</f>
        <v>41833.930162037032</v>
      </c>
      <c r="T3239" s="10">
        <f>(I3239/86400)+25569+(-5/24)</f>
        <v>41863.930162037032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(E3240/D3240)</f>
        <v>8.0000000000000002E-3</v>
      </c>
      <c r="P3240">
        <f>(E3240/L3240)</f>
        <v>3</v>
      </c>
      <c r="Q3240" t="s">
        <v>8322</v>
      </c>
      <c r="R3240" t="s">
        <v>8323</v>
      </c>
      <c r="S3240" s="10">
        <f>(J3240/86400)+25569+(-5/24)</f>
        <v>41982.696053240739</v>
      </c>
      <c r="T3240" s="10">
        <f>(I3240/86400)+25569+(-5/24)</f>
        <v>42042.696053240739</v>
      </c>
    </row>
    <row r="3241" spans="1:20" ht="43.2" hidden="1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>(E3241/D3241)</f>
        <v>8.0000000000000002E-3</v>
      </c>
      <c r="P3241">
        <f>(E3241/L3241)</f>
        <v>10</v>
      </c>
      <c r="Q3241" t="s">
        <v>8322</v>
      </c>
      <c r="R3241" t="s">
        <v>8323</v>
      </c>
      <c r="S3241" s="10">
        <f>(J3241/86400)+25569+(-5/24)</f>
        <v>42803.634479166663</v>
      </c>
      <c r="T3241" s="10">
        <f>(I3241/86400)+25569+(-5/24)</f>
        <v>42843.592812499999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(E3242/D3242)</f>
        <v>7.9909090909090902E-3</v>
      </c>
      <c r="P3242">
        <f>(E3242/L3242)</f>
        <v>30.310344827586206</v>
      </c>
      <c r="Q3242" t="s">
        <v>8315</v>
      </c>
      <c r="R3242" t="s">
        <v>8321</v>
      </c>
      <c r="S3242" s="10">
        <f>(J3242/86400)+25569+(-5/24)</f>
        <v>42208.420358796291</v>
      </c>
      <c r="T3242" s="10">
        <f>(I3242/86400)+25569+(-5/24)</f>
        <v>42248.420358796291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(E3243/D3243)</f>
        <v>7.9600000000000001E-3</v>
      </c>
      <c r="P3243">
        <f>(E3243/L3243)</f>
        <v>199</v>
      </c>
      <c r="Q3243" t="s">
        <v>8315</v>
      </c>
      <c r="R3243" t="s">
        <v>8321</v>
      </c>
      <c r="S3243" s="10">
        <f>(J3243/86400)+25569+(-5/24)</f>
        <v>42496.320972222216</v>
      </c>
      <c r="T3243" s="10">
        <f>(I3243/86400)+25569+(-5/24)</f>
        <v>42526.320972222216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(E3244/D3244)</f>
        <v>7.92E-3</v>
      </c>
      <c r="P3244">
        <f>(E3244/L3244)</f>
        <v>56.571428571428569</v>
      </c>
      <c r="Q3244" t="s">
        <v>8325</v>
      </c>
      <c r="R3244" t="s">
        <v>8352</v>
      </c>
      <c r="S3244" s="10">
        <f>(J3244/86400)+25569+(-5/24)</f>
        <v>41654.73842592592</v>
      </c>
      <c r="T3244" s="10">
        <f>(I3244/86400)+25569+(-5/24)</f>
        <v>41684.73842592592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(E3245/D3245)</f>
        <v>7.7999999999999996E-3</v>
      </c>
      <c r="P3245">
        <f>(E3245/L3245)</f>
        <v>9.75</v>
      </c>
      <c r="Q3245" t="s">
        <v>8322</v>
      </c>
      <c r="R3245" t="s">
        <v>8323</v>
      </c>
      <c r="S3245" s="10">
        <f>(J3245/86400)+25569+(-5/24)</f>
        <v>42195.95854166666</v>
      </c>
      <c r="T3245" s="10">
        <f>(I3245/86400)+25569+(-5/24)</f>
        <v>42255.95854166666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(E3246/D3246)</f>
        <v>7.7000000000000002E-3</v>
      </c>
      <c r="P3246">
        <f>(E3246/L3246)</f>
        <v>38.5</v>
      </c>
      <c r="Q3246" t="s">
        <v>8328</v>
      </c>
      <c r="R3246" t="s">
        <v>8363</v>
      </c>
      <c r="S3246" s="10">
        <f>(J3246/86400)+25569+(-5/24)</f>
        <v>42391.141863425924</v>
      </c>
      <c r="T3246" s="10">
        <f>(I3246/86400)+25569+(-5/24)</f>
        <v>42421.141863425924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(E3247/D3247)</f>
        <v>7.6923076923076927E-3</v>
      </c>
      <c r="P3247">
        <f>(E3247/L3247)</f>
        <v>25</v>
      </c>
      <c r="Q3247" t="s">
        <v>8328</v>
      </c>
      <c r="R3247" t="s">
        <v>8356</v>
      </c>
      <c r="S3247" s="10">
        <f>(J3247/86400)+25569+(-5/24)</f>
        <v>40926.828645833331</v>
      </c>
      <c r="T3247" s="10">
        <f>(I3247/86400)+25569+(-5/24)</f>
        <v>40986.786979166667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(E3248/D3248)</f>
        <v>7.6499999999999997E-3</v>
      </c>
      <c r="P3248">
        <f>(E3248/L3248)</f>
        <v>11.76923076923077</v>
      </c>
      <c r="Q3248" t="s">
        <v>8325</v>
      </c>
      <c r="R3248" t="s">
        <v>8352</v>
      </c>
      <c r="S3248" s="10">
        <f>(J3248/86400)+25569+(-5/24)</f>
        <v>41400.717939814815</v>
      </c>
      <c r="T3248" s="10">
        <f>(I3248/86400)+25569+(-5/24)</f>
        <v>41430.717939814815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(E3249/D3249)</f>
        <v>7.6129032258064515E-3</v>
      </c>
      <c r="P3249">
        <f>(E3249/L3249)</f>
        <v>33.714285714285715</v>
      </c>
      <c r="Q3249" t="s">
        <v>8330</v>
      </c>
      <c r="R3249" t="s">
        <v>8359</v>
      </c>
      <c r="S3249" s="10">
        <f>(J3249/86400)+25569+(-5/24)</f>
        <v>41926.274398148147</v>
      </c>
      <c r="T3249" s="10">
        <f>(I3249/86400)+25569+(-5/24)</f>
        <v>41956.316064814811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(E3250/D3250)</f>
        <v>7.6E-3</v>
      </c>
      <c r="P3250">
        <f>(E3250/L3250)</f>
        <v>15.2</v>
      </c>
      <c r="Q3250" t="s">
        <v>8325</v>
      </c>
      <c r="R3250" t="s">
        <v>8352</v>
      </c>
      <c r="S3250" s="10">
        <f>(J3250/86400)+25569+(-5/24)</f>
        <v>41129.734537037039</v>
      </c>
      <c r="T3250" s="10">
        <f>(I3250/86400)+25569+(-5/24)</f>
        <v>41159.734537037039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(E3251/D3251)</f>
        <v>7.5199999999999998E-3</v>
      </c>
      <c r="P3251">
        <f>(E3251/L3251)</f>
        <v>23.5</v>
      </c>
      <c r="Q3251" t="s">
        <v>8333</v>
      </c>
      <c r="R3251" t="s">
        <v>8361</v>
      </c>
      <c r="S3251" s="10">
        <f>(J3251/86400)+25569+(-5/24)</f>
        <v>41835.555648148147</v>
      </c>
      <c r="T3251" s="10">
        <f>(I3251/86400)+25569+(-5/24)</f>
        <v>41865.555648148147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(E3252/D3252)</f>
        <v>7.4999999999999997E-3</v>
      </c>
      <c r="P3252">
        <f>(E3252/L3252)</f>
        <v>22.5</v>
      </c>
      <c r="Q3252" t="s">
        <v>8315</v>
      </c>
      <c r="R3252" t="s">
        <v>8321</v>
      </c>
      <c r="S3252" s="10">
        <f>(J3252/86400)+25569+(-5/24)</f>
        <v>42752.637118055551</v>
      </c>
      <c r="T3252" s="10">
        <f>(I3252/86400)+25569+(-5/24)</f>
        <v>42784.040972222218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>(E3253/D3253)</f>
        <v>7.4999999999999997E-3</v>
      </c>
      <c r="P3253">
        <f>(E3253/L3253)</f>
        <v>15</v>
      </c>
      <c r="Q3253" t="s">
        <v>8328</v>
      </c>
      <c r="R3253" t="s">
        <v>8350</v>
      </c>
      <c r="S3253" s="10">
        <f>(J3253/86400)+25569+(-5/24)</f>
        <v>40682.676458333335</v>
      </c>
      <c r="T3253" s="10">
        <f>(I3253/86400)+25569+(-5/24)</f>
        <v>40712.676458333335</v>
      </c>
    </row>
    <row r="3254" spans="1:20" ht="43.2" hidden="1" x14ac:dyDescent="0.3">
      <c r="A3254">
        <v>1342</v>
      </c>
      <c r="B3254" s="3" t="s">
        <v>1343</v>
      </c>
      <c r="C3254" s="3" t="s">
        <v>5452</v>
      </c>
      <c r="D3254">
        <v>50000</v>
      </c>
      <c r="E3254">
        <v>100</v>
      </c>
      <c r="F3254" t="s">
        <v>8220</v>
      </c>
      <c r="G3254" t="s">
        <v>8224</v>
      </c>
      <c r="H3254" t="s">
        <v>8246</v>
      </c>
      <c r="I3254">
        <v>1437161739</v>
      </c>
      <c r="J3254">
        <v>1434569739</v>
      </c>
      <c r="K3254" t="b">
        <v>0</v>
      </c>
      <c r="L3254">
        <v>1</v>
      </c>
      <c r="M3254" t="b">
        <v>0</v>
      </c>
      <c r="N3254" t="s">
        <v>8273</v>
      </c>
      <c r="O3254" s="6">
        <f>(E3254/D3254)</f>
        <v>2E-3</v>
      </c>
      <c r="P3254">
        <f>(E3254/L3254)</f>
        <v>100</v>
      </c>
      <c r="Q3254" t="s">
        <v>8315</v>
      </c>
      <c r="R3254" t="s">
        <v>8321</v>
      </c>
      <c r="S3254" s="10">
        <f>(J3254/86400)+25569+(-5/24)</f>
        <v>42172.608090277776</v>
      </c>
      <c r="T3254" s="10">
        <f>(I3254/86400)+25569+(-5/24)</f>
        <v>42202.608090277776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(E3255/D3255)</f>
        <v>7.3333333333333332E-3</v>
      </c>
      <c r="P3255">
        <f>(E3255/L3255)</f>
        <v>22</v>
      </c>
      <c r="Q3255" t="s">
        <v>8319</v>
      </c>
      <c r="R3255" t="s">
        <v>8344</v>
      </c>
      <c r="S3255" s="10">
        <f>(J3255/86400)+25569+(-5/24)</f>
        <v>42286.65315972222</v>
      </c>
      <c r="T3255" s="10">
        <f>(I3255/86400)+25569+(-5/24)</f>
        <v>42316.694826388884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(E3256/D3256)</f>
        <v>7.2222222222222219E-3</v>
      </c>
      <c r="P3256">
        <f>(E3256/L3256)</f>
        <v>13</v>
      </c>
      <c r="Q3256" t="s">
        <v>8317</v>
      </c>
      <c r="R3256" t="s">
        <v>8353</v>
      </c>
      <c r="S3256" s="10">
        <f>(J3256/86400)+25569+(-5/24)</f>
        <v>40710.522847222222</v>
      </c>
      <c r="T3256" s="10">
        <f>(I3256/86400)+25569+(-5/24)</f>
        <v>40740.522847222222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(E3257/D3257)</f>
        <v>7.1999999999999998E-3</v>
      </c>
      <c r="P3257">
        <f>(E3257/L3257)</f>
        <v>120</v>
      </c>
      <c r="Q3257" t="s">
        <v>8325</v>
      </c>
      <c r="R3257" t="s">
        <v>8354</v>
      </c>
      <c r="S3257" s="10">
        <f>(J3257/86400)+25569+(-5/24)</f>
        <v>42195.435532407406</v>
      </c>
      <c r="T3257" s="10">
        <f>(I3257/86400)+25569+(-5/24)</f>
        <v>42236.629166666666</v>
      </c>
    </row>
    <row r="3258" spans="1:20" ht="43.2" hidden="1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(E3258/D3258)</f>
        <v>7.1999999999999998E-3</v>
      </c>
      <c r="P3258">
        <f>(E3258/L3258)</f>
        <v>108</v>
      </c>
      <c r="Q3258" t="s">
        <v>8333</v>
      </c>
      <c r="R3258" t="s">
        <v>8334</v>
      </c>
      <c r="S3258" s="10">
        <f>(J3258/86400)+25569+(-5/24)</f>
        <v>42803.825787037036</v>
      </c>
      <c r="T3258" s="10">
        <f>(I3258/86400)+25569+(-5/24)</f>
        <v>42855.499999999993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(E3259/D3259)</f>
        <v>7.1999999999999998E-3</v>
      </c>
      <c r="P3259">
        <f>(E3259/L3259)</f>
        <v>9</v>
      </c>
      <c r="Q3259" t="s">
        <v>8328</v>
      </c>
      <c r="R3259" t="s">
        <v>8356</v>
      </c>
      <c r="S3259" s="10">
        <f>(J3259/86400)+25569+(-5/24)</f>
        <v>41246.85524305555</v>
      </c>
      <c r="T3259" s="10">
        <f>(I3259/86400)+25569+(-5/24)</f>
        <v>41276.85524305555</v>
      </c>
    </row>
    <row r="3260" spans="1:20" ht="43.2" hidden="1" x14ac:dyDescent="0.3">
      <c r="A3260">
        <v>2396</v>
      </c>
      <c r="B3260" s="3" t="s">
        <v>2397</v>
      </c>
      <c r="C3260" s="3" t="s">
        <v>6506</v>
      </c>
      <c r="D3260">
        <v>5000</v>
      </c>
      <c r="E3260">
        <v>10</v>
      </c>
      <c r="F3260" t="s">
        <v>8220</v>
      </c>
      <c r="G3260" t="s">
        <v>8240</v>
      </c>
      <c r="H3260" t="s">
        <v>8257</v>
      </c>
      <c r="I3260">
        <v>1444940558</v>
      </c>
      <c r="J3260">
        <v>1442348558</v>
      </c>
      <c r="K3260" t="b">
        <v>0</v>
      </c>
      <c r="L3260">
        <v>1</v>
      </c>
      <c r="M3260" t="b">
        <v>0</v>
      </c>
      <c r="N3260" t="s">
        <v>8272</v>
      </c>
      <c r="O3260" s="6">
        <f>(E3260/D3260)</f>
        <v>2E-3</v>
      </c>
      <c r="P3260">
        <f>(E3260/L3260)</f>
        <v>10</v>
      </c>
      <c r="Q3260" t="s">
        <v>8315</v>
      </c>
      <c r="R3260" t="s">
        <v>8362</v>
      </c>
      <c r="S3260" s="10">
        <f>(J3260/86400)+25569+(-5/24)</f>
        <v>42262.640717592592</v>
      </c>
      <c r="T3260" s="10">
        <f>(I3260/86400)+25569+(-5/24)</f>
        <v>42292.640717592592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(E3261/D3261)</f>
        <v>7.1785714285714283E-3</v>
      </c>
      <c r="P3261">
        <f>(E3261/L3261)</f>
        <v>22.333333333333332</v>
      </c>
      <c r="Q3261" t="s">
        <v>8333</v>
      </c>
      <c r="R3261" t="s">
        <v>8361</v>
      </c>
      <c r="S3261" s="10">
        <f>(J3261/86400)+25569+(-5/24)</f>
        <v>42374.614537037036</v>
      </c>
      <c r="T3261" s="10">
        <f>(I3261/86400)+25569+(-5/24)</f>
        <v>42434.614537037036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(E3262/D3262)</f>
        <v>7.1556350626118068E-3</v>
      </c>
      <c r="P3262">
        <f>(E3262/L3262)</f>
        <v>20</v>
      </c>
      <c r="Q3262" t="s">
        <v>8315</v>
      </c>
      <c r="R3262" t="s">
        <v>8362</v>
      </c>
      <c r="S3262" s="10">
        <f>(J3262/86400)+25569+(-5/24)</f>
        <v>42632.235034722216</v>
      </c>
      <c r="T3262" s="10">
        <f>(I3262/86400)+25569+(-5/24)</f>
        <v>42662.235034722216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(E3263/D3263)</f>
        <v>7.1428571428571426E-3</v>
      </c>
      <c r="P3263">
        <f>(E3263/L3263)</f>
        <v>25</v>
      </c>
      <c r="Q3263" t="s">
        <v>8328</v>
      </c>
      <c r="R3263" t="s">
        <v>8350</v>
      </c>
      <c r="S3263" s="10">
        <f>(J3263/86400)+25569+(-5/24)</f>
        <v>42547.984664351847</v>
      </c>
      <c r="T3263" s="10">
        <f>(I3263/86400)+25569+(-5/24)</f>
        <v>42572.984664351847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(E3264/D3264)</f>
        <v>7.1428571428571426E-3</v>
      </c>
      <c r="P3264">
        <f>(E3264/L3264)</f>
        <v>25</v>
      </c>
      <c r="Q3264" t="s">
        <v>8333</v>
      </c>
      <c r="R3264" t="s">
        <v>8361</v>
      </c>
      <c r="S3264" s="10">
        <f>(J3264/86400)+25569+(-5/24)</f>
        <v>42058.125694444439</v>
      </c>
      <c r="T3264" s="10">
        <f>(I3264/86400)+25569+(-5/24)</f>
        <v>42088.084027777775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(E3265/D3265)</f>
        <v>7.0007000700070005E-3</v>
      </c>
      <c r="P3265">
        <f>(E3265/L3265)</f>
        <v>17.5</v>
      </c>
      <c r="Q3265" t="s">
        <v>8333</v>
      </c>
      <c r="R3265" t="s">
        <v>8361</v>
      </c>
      <c r="S3265" s="10">
        <f>(J3265/86400)+25569+(-5/24)</f>
        <v>41870.666342592587</v>
      </c>
      <c r="T3265" s="10">
        <f>(I3265/86400)+25569+(-5/24)</f>
        <v>41900.666342592587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>(E3266/D3266)</f>
        <v>7.0000000000000001E-3</v>
      </c>
      <c r="P3266">
        <f>(E3266/L3266)</f>
        <v>8.75</v>
      </c>
      <c r="Q3266" t="s">
        <v>8315</v>
      </c>
      <c r="R3266" t="s">
        <v>8362</v>
      </c>
      <c r="S3266" s="10">
        <f>(J3266/86400)+25569+(-5/24)</f>
        <v>42753.47042824074</v>
      </c>
      <c r="T3266" s="10">
        <f>(I3266/86400)+25569+(-5/24)</f>
        <v>42765.999999999993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>(E3267/D3267)</f>
        <v>7.0000000000000001E-3</v>
      </c>
      <c r="P3267">
        <f>(E3267/L3267)</f>
        <v>7</v>
      </c>
      <c r="Q3267" t="s">
        <v>8328</v>
      </c>
      <c r="R3267" t="s">
        <v>8350</v>
      </c>
      <c r="S3267" s="10">
        <f>(J3267/86400)+25569+(-5/24)</f>
        <v>41456.772881944438</v>
      </c>
      <c r="T3267" s="10">
        <f>(I3267/86400)+25569+(-5/24)</f>
        <v>41486.772881944438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>(E3268/D3268)</f>
        <v>7.0000000000000001E-3</v>
      </c>
      <c r="P3268">
        <f>(E3268/L3268)</f>
        <v>35</v>
      </c>
      <c r="Q3268" t="s">
        <v>8317</v>
      </c>
      <c r="R3268" t="s">
        <v>8353</v>
      </c>
      <c r="S3268" s="10">
        <f>(J3268/86400)+25569+(-5/24)</f>
        <v>41162.803495370368</v>
      </c>
      <c r="T3268" s="10">
        <f>(I3268/86400)+25569+(-5/24)</f>
        <v>41182.803495370368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>(E3269/D3269)</f>
        <v>7.0000000000000001E-3</v>
      </c>
      <c r="P3269">
        <f>(E3269/L3269)</f>
        <v>10.5</v>
      </c>
      <c r="Q3269" t="s">
        <v>8333</v>
      </c>
      <c r="R3269" t="s">
        <v>8361</v>
      </c>
      <c r="S3269" s="10">
        <f>(J3269/86400)+25569+(-5/24)</f>
        <v>42381.922499999993</v>
      </c>
      <c r="T3269" s="10">
        <f>(I3269/86400)+25569+(-5/24)</f>
        <v>42411.922499999993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(E3270/D3270)</f>
        <v>6.9641025641025639E-3</v>
      </c>
      <c r="P3270">
        <f>(E3270/L3270)</f>
        <v>49.381818181818183</v>
      </c>
      <c r="Q3270" t="s">
        <v>8317</v>
      </c>
      <c r="R3270" t="s">
        <v>8353</v>
      </c>
      <c r="S3270" s="10">
        <f>(J3270/86400)+25569+(-5/24)</f>
        <v>41927.087361111109</v>
      </c>
      <c r="T3270" s="10">
        <f>(I3270/86400)+25569+(-5/24)</f>
        <v>41959.129027777781</v>
      </c>
    </row>
    <row r="3271" spans="1:20" hidden="1" x14ac:dyDescent="0.3">
      <c r="A3271">
        <v>3868</v>
      </c>
      <c r="B3271" s="3" t="s">
        <v>3865</v>
      </c>
      <c r="C3271" s="3" t="s">
        <v>7977</v>
      </c>
      <c r="D3271">
        <v>5000</v>
      </c>
      <c r="E3271">
        <v>10</v>
      </c>
      <c r="F3271" t="s">
        <v>8220</v>
      </c>
      <c r="G3271" t="s">
        <v>8225</v>
      </c>
      <c r="H3271" t="s">
        <v>8247</v>
      </c>
      <c r="I3271">
        <v>1410191405</v>
      </c>
      <c r="J3271">
        <v>1408031405</v>
      </c>
      <c r="K3271" t="b">
        <v>0</v>
      </c>
      <c r="L3271">
        <v>1</v>
      </c>
      <c r="M3271" t="b">
        <v>0</v>
      </c>
      <c r="N3271" t="s">
        <v>8305</v>
      </c>
      <c r="O3271" s="6">
        <f>(E3271/D3271)</f>
        <v>2E-3</v>
      </c>
      <c r="P3271">
        <f>(E3271/L3271)</f>
        <v>10</v>
      </c>
      <c r="Q3271" t="s">
        <v>8322</v>
      </c>
      <c r="R3271" t="s">
        <v>8343</v>
      </c>
      <c r="S3271" s="10">
        <f>(J3271/86400)+25569+(-5/24)</f>
        <v>41865.45144675926</v>
      </c>
      <c r="T3271" s="10">
        <f>(I3271/86400)+25569+(-5/24)</f>
        <v>41890.45144675926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(E3272/D3272)</f>
        <v>6.875E-3</v>
      </c>
      <c r="P3272">
        <f>(E3272/L3272)</f>
        <v>27.5</v>
      </c>
      <c r="Q3272" t="s">
        <v>8333</v>
      </c>
      <c r="R3272" t="s">
        <v>8361</v>
      </c>
      <c r="S3272" s="10">
        <f>(J3272/86400)+25569+(-5/24)</f>
        <v>41805.686921296292</v>
      </c>
      <c r="T3272" s="10">
        <f>(I3272/86400)+25569+(-5/24)</f>
        <v>41830.686921296292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(E3273/D3273)</f>
        <v>6.8631863186318634E-3</v>
      </c>
      <c r="P3273">
        <f>(E3273/L3273)</f>
        <v>20.333333333333332</v>
      </c>
      <c r="Q3273" t="s">
        <v>8325</v>
      </c>
      <c r="R3273" t="s">
        <v>8352</v>
      </c>
      <c r="S3273" s="10">
        <f>(J3273/86400)+25569+(-5/24)</f>
        <v>41547.486122685186</v>
      </c>
      <c r="T3273" s="10">
        <f>(I3273/86400)+25569+(-5/24)</f>
        <v>41568.957638888889</v>
      </c>
    </row>
    <row r="3274" spans="1:20" ht="43.2" hidden="1" x14ac:dyDescent="0.3">
      <c r="A3274">
        <v>2368</v>
      </c>
      <c r="B3274" s="3" t="s">
        <v>2369</v>
      </c>
      <c r="C3274" s="3" t="s">
        <v>6478</v>
      </c>
      <c r="D3274">
        <v>40000</v>
      </c>
      <c r="E3274">
        <v>100</v>
      </c>
      <c r="F3274" t="s">
        <v>8220</v>
      </c>
      <c r="G3274" t="s">
        <v>8224</v>
      </c>
      <c r="H3274" t="s">
        <v>8246</v>
      </c>
      <c r="I3274">
        <v>1429028365</v>
      </c>
      <c r="J3274">
        <v>1425143965</v>
      </c>
      <c r="K3274" t="b">
        <v>0</v>
      </c>
      <c r="L3274">
        <v>2</v>
      </c>
      <c r="M3274" t="b">
        <v>0</v>
      </c>
      <c r="N3274" t="s">
        <v>8272</v>
      </c>
      <c r="O3274" s="6">
        <f>(E3274/D3274)</f>
        <v>2.5000000000000001E-3</v>
      </c>
      <c r="P3274">
        <f>(E3274/L3274)</f>
        <v>50</v>
      </c>
      <c r="Q3274" t="s">
        <v>8315</v>
      </c>
      <c r="R3274" t="s">
        <v>8362</v>
      </c>
      <c r="S3274" s="10">
        <f>(J3274/86400)+25569+(-5/24)</f>
        <v>42063.513483796291</v>
      </c>
      <c r="T3274" s="10">
        <f>(I3274/86400)+25569+(-5/24)</f>
        <v>42108.471817129626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(E3275/D3275)</f>
        <v>6.7999999999999996E-3</v>
      </c>
      <c r="P3275">
        <f>(E3275/L3275)</f>
        <v>34</v>
      </c>
      <c r="Q3275" t="s">
        <v>8319</v>
      </c>
      <c r="R3275" t="s">
        <v>8344</v>
      </c>
      <c r="S3275" s="10">
        <f>(J3275/86400)+25569+(-5/24)</f>
        <v>42341.382962962962</v>
      </c>
      <c r="T3275" s="10">
        <f>(I3275/86400)+25569+(-5/24)</f>
        <v>42387.333333333336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(E3276/D3276)</f>
        <v>6.7499999999999999E-3</v>
      </c>
      <c r="P3276">
        <f>(E3276/L3276)</f>
        <v>6.75</v>
      </c>
      <c r="Q3276" t="s">
        <v>8322</v>
      </c>
      <c r="R3276" t="s">
        <v>8323</v>
      </c>
      <c r="S3276" s="10">
        <f>(J3276/86400)+25569+(-5/24)</f>
        <v>41833.74318287037</v>
      </c>
      <c r="T3276" s="10">
        <f>(I3276/86400)+25569+(-5/24)</f>
        <v>41863.74318287037</v>
      </c>
    </row>
    <row r="3277" spans="1:20" ht="43.2" hidden="1" x14ac:dyDescent="0.3">
      <c r="A3277">
        <v>2571</v>
      </c>
      <c r="B3277" s="3" t="s">
        <v>2571</v>
      </c>
      <c r="C3277" s="3" t="s">
        <v>6681</v>
      </c>
      <c r="D3277">
        <v>100000</v>
      </c>
      <c r="E3277">
        <v>250</v>
      </c>
      <c r="F3277" t="s">
        <v>8220</v>
      </c>
      <c r="G3277" t="s">
        <v>8226</v>
      </c>
      <c r="H3277" t="s">
        <v>8248</v>
      </c>
      <c r="I3277">
        <v>1463645521</v>
      </c>
      <c r="J3277">
        <v>1458461521</v>
      </c>
      <c r="K3277" t="b">
        <v>0</v>
      </c>
      <c r="L3277">
        <v>4</v>
      </c>
      <c r="M3277" t="b">
        <v>0</v>
      </c>
      <c r="N3277" t="s">
        <v>8284</v>
      </c>
      <c r="O3277" s="6">
        <f>(E3277/D3277)</f>
        <v>2.5000000000000001E-3</v>
      </c>
      <c r="P3277">
        <f>(E3277/L3277)</f>
        <v>62.5</v>
      </c>
      <c r="Q3277" t="s">
        <v>8333</v>
      </c>
      <c r="R3277" t="s">
        <v>8361</v>
      </c>
      <c r="S3277" s="10">
        <f>(J3277/86400)+25569+(-5/24)</f>
        <v>42449.133344907408</v>
      </c>
      <c r="T3277" s="10">
        <f>(I3277/86400)+25569+(-5/24)</f>
        <v>42509.133344907408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(E3278/D3278)</f>
        <v>6.6964285714285711E-3</v>
      </c>
      <c r="P3278">
        <f>(E3278/L3278)</f>
        <v>10</v>
      </c>
      <c r="Q3278" t="s">
        <v>8325</v>
      </c>
      <c r="R3278" t="s">
        <v>8352</v>
      </c>
      <c r="S3278" s="10">
        <f>(J3278/86400)+25569+(-5/24)</f>
        <v>41944.829456018517</v>
      </c>
      <c r="T3278" s="10">
        <f>(I3278/86400)+25569+(-5/24)</f>
        <v>41997.999999999993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>(E3279/D3279)</f>
        <v>6.6666666666666671E-3</v>
      </c>
      <c r="P3279">
        <f>(E3279/L3279)</f>
        <v>20</v>
      </c>
      <c r="Q3279" t="s">
        <v>8317</v>
      </c>
      <c r="R3279" t="s">
        <v>8349</v>
      </c>
      <c r="S3279" s="10">
        <f>(J3279/86400)+25569+(-5/24)</f>
        <v>41821.198854166665</v>
      </c>
      <c r="T3279" s="10">
        <f>(I3279/86400)+25569+(-5/24)</f>
        <v>41851.198854166665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>(E3280/D3280)</f>
        <v>6.6666666666666671E-3</v>
      </c>
      <c r="P3280">
        <f>(E3280/L3280)</f>
        <v>5</v>
      </c>
      <c r="Q3280" t="s">
        <v>8328</v>
      </c>
      <c r="R3280" t="s">
        <v>8356</v>
      </c>
      <c r="S3280" s="10">
        <f>(J3280/86400)+25569+(-5/24)</f>
        <v>42573.448287037034</v>
      </c>
      <c r="T3280" s="10">
        <f>(I3280/86400)+25569+(-5/24)</f>
        <v>42588.448287037034</v>
      </c>
    </row>
    <row r="3281" spans="1:20" ht="43.2" hidden="1" x14ac:dyDescent="0.3">
      <c r="A3281">
        <v>2567</v>
      </c>
      <c r="B3281" s="3" t="s">
        <v>2567</v>
      </c>
      <c r="C3281" s="3" t="s">
        <v>6677</v>
      </c>
      <c r="D3281">
        <v>45000</v>
      </c>
      <c r="E3281">
        <v>120</v>
      </c>
      <c r="F3281" t="s">
        <v>8220</v>
      </c>
      <c r="G3281" t="s">
        <v>8224</v>
      </c>
      <c r="H3281" t="s">
        <v>8246</v>
      </c>
      <c r="I3281">
        <v>1429823138</v>
      </c>
      <c r="J3281">
        <v>1427231138</v>
      </c>
      <c r="K3281" t="b">
        <v>0</v>
      </c>
      <c r="L3281">
        <v>2</v>
      </c>
      <c r="M3281" t="b">
        <v>0</v>
      </c>
      <c r="N3281" t="s">
        <v>8284</v>
      </c>
      <c r="O3281" s="6">
        <f>(E3281/D3281)</f>
        <v>2.6666666666666666E-3</v>
      </c>
      <c r="P3281">
        <f>(E3281/L3281)</f>
        <v>60</v>
      </c>
      <c r="Q3281" t="s">
        <v>8333</v>
      </c>
      <c r="R3281" t="s">
        <v>8361</v>
      </c>
      <c r="S3281" s="10">
        <f>(J3281/86400)+25569+(-5/24)</f>
        <v>42087.670578703699</v>
      </c>
      <c r="T3281" s="10">
        <f>(I3281/86400)+25569+(-5/24)</f>
        <v>42117.670578703699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(E3282/D3282)</f>
        <v>6.6666666666666671E-3</v>
      </c>
      <c r="P3282">
        <f>(E3282/L3282)</f>
        <v>10</v>
      </c>
      <c r="Q3282" t="s">
        <v>8322</v>
      </c>
      <c r="R3282" t="s">
        <v>8323</v>
      </c>
      <c r="S3282" s="10">
        <f>(J3282/86400)+25569+(-5/24)</f>
        <v>42048.503391203696</v>
      </c>
      <c r="T3282" s="10">
        <f>(I3282/86400)+25569+(-5/24)</f>
        <v>42086.541666666664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>(E3283/D3283)</f>
        <v>6.6666666666666671E-3</v>
      </c>
      <c r="P3283">
        <f>(E3283/L3283)</f>
        <v>500</v>
      </c>
      <c r="Q3283" t="s">
        <v>8322</v>
      </c>
      <c r="R3283" t="s">
        <v>8343</v>
      </c>
      <c r="S3283" s="10">
        <f>(J3283/86400)+25569+(-5/24)</f>
        <v>42333.487488425926</v>
      </c>
      <c r="T3283" s="10">
        <f>(I3283/86400)+25569+(-5/24)</f>
        <v>42361.470833333333</v>
      </c>
    </row>
    <row r="3284" spans="1:20" ht="43.2" hidden="1" x14ac:dyDescent="0.3">
      <c r="A3284">
        <v>157</v>
      </c>
      <c r="B3284" s="3" t="s">
        <v>159</v>
      </c>
      <c r="C3284" s="3" t="s">
        <v>4267</v>
      </c>
      <c r="D3284">
        <v>2995</v>
      </c>
      <c r="E3284">
        <v>8</v>
      </c>
      <c r="F3284" t="s">
        <v>8220</v>
      </c>
      <c r="G3284" t="s">
        <v>8224</v>
      </c>
      <c r="H3284" t="s">
        <v>8246</v>
      </c>
      <c r="I3284">
        <v>1456523572</v>
      </c>
      <c r="J3284">
        <v>1453931572</v>
      </c>
      <c r="K3284" t="b">
        <v>0</v>
      </c>
      <c r="L3284">
        <v>2</v>
      </c>
      <c r="M3284" t="b">
        <v>0</v>
      </c>
      <c r="N3284" t="s">
        <v>8267</v>
      </c>
      <c r="O3284" s="6">
        <f>(E3284/D3284)</f>
        <v>2.671118530884808E-3</v>
      </c>
      <c r="P3284">
        <f>(E3284/L3284)</f>
        <v>4</v>
      </c>
      <c r="Q3284" t="s">
        <v>8325</v>
      </c>
      <c r="R3284" t="s">
        <v>8345</v>
      </c>
      <c r="S3284" s="10">
        <f>(J3284/86400)+25569+(-5/24)</f>
        <v>42396.703379629624</v>
      </c>
      <c r="T3284" s="10">
        <f>(I3284/86400)+25569+(-5/24)</f>
        <v>42426.703379629624</v>
      </c>
    </row>
    <row r="3285" spans="1:20" ht="43.2" hidden="1" x14ac:dyDescent="0.3">
      <c r="A3285">
        <v>1008</v>
      </c>
      <c r="B3285" s="3" t="s">
        <v>1009</v>
      </c>
      <c r="C3285" s="3" t="s">
        <v>5118</v>
      </c>
      <c r="D3285">
        <v>93500</v>
      </c>
      <c r="E3285">
        <v>250</v>
      </c>
      <c r="F3285" t="s">
        <v>8220</v>
      </c>
      <c r="G3285" t="s">
        <v>8238</v>
      </c>
      <c r="H3285" t="s">
        <v>8256</v>
      </c>
      <c r="I3285">
        <v>1482953115</v>
      </c>
      <c r="J3285">
        <v>1480361115</v>
      </c>
      <c r="K3285" t="b">
        <v>0</v>
      </c>
      <c r="L3285">
        <v>1</v>
      </c>
      <c r="M3285" t="b">
        <v>0</v>
      </c>
      <c r="N3285" t="s">
        <v>8273</v>
      </c>
      <c r="O3285" s="6">
        <f>(E3285/D3285)</f>
        <v>2.6737967914438501E-3</v>
      </c>
      <c r="P3285">
        <f>(E3285/L3285)</f>
        <v>250</v>
      </c>
      <c r="Q3285" t="s">
        <v>8315</v>
      </c>
      <c r="R3285" t="s">
        <v>8321</v>
      </c>
      <c r="S3285" s="10">
        <f>(J3285/86400)+25569+(-5/24)</f>
        <v>42702.600868055553</v>
      </c>
      <c r="T3285" s="10">
        <f>(I3285/86400)+25569+(-5/24)</f>
        <v>42732.600868055553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>(E3286/D3286)</f>
        <v>6.2500000000000003E-3</v>
      </c>
      <c r="P3286">
        <f>(E3286/L3286)</f>
        <v>50</v>
      </c>
      <c r="Q3286" t="s">
        <v>8333</v>
      </c>
      <c r="R3286" t="s">
        <v>8361</v>
      </c>
      <c r="S3286" s="10">
        <f>(J3286/86400)+25569+(-5/24)</f>
        <v>42143.505844907406</v>
      </c>
      <c r="T3286" s="10">
        <f>(I3286/86400)+25569+(-5/24)</f>
        <v>42173.505844907406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>(E3287/D3287)</f>
        <v>6.2500000000000003E-3</v>
      </c>
      <c r="P3287">
        <f>(E3287/L3287)</f>
        <v>62.5</v>
      </c>
      <c r="Q3287" t="s">
        <v>8322</v>
      </c>
      <c r="R3287" t="s">
        <v>8335</v>
      </c>
      <c r="S3287" s="10">
        <f>(J3287/86400)+25569+(-5/24)</f>
        <v>42664.942013888889</v>
      </c>
      <c r="T3287" s="10">
        <f>(I3287/86400)+25569+(-5/24)</f>
        <v>42724.983680555553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(E3288/D3288)</f>
        <v>6.2500000000000003E-3</v>
      </c>
      <c r="P3288">
        <f>(E3288/L3288)</f>
        <v>25</v>
      </c>
      <c r="Q3288" t="s">
        <v>8322</v>
      </c>
      <c r="R3288" t="s">
        <v>8323</v>
      </c>
      <c r="S3288" s="10">
        <f>(J3288/86400)+25569+(-5/24)</f>
        <v>42439.493981481479</v>
      </c>
      <c r="T3288" s="10">
        <f>(I3288/86400)+25569+(-5/24)</f>
        <v>42468.565972222219</v>
      </c>
    </row>
    <row r="3289" spans="1:20" ht="43.2" hidden="1" x14ac:dyDescent="0.3">
      <c r="A3289">
        <v>123</v>
      </c>
      <c r="B3289" s="3" t="s">
        <v>125</v>
      </c>
      <c r="C3289" s="3" t="s">
        <v>4234</v>
      </c>
      <c r="D3289">
        <v>55000</v>
      </c>
      <c r="E3289">
        <v>151</v>
      </c>
      <c r="F3289" t="s">
        <v>8220</v>
      </c>
      <c r="G3289" t="s">
        <v>8224</v>
      </c>
      <c r="H3289" t="s">
        <v>8246</v>
      </c>
      <c r="I3289">
        <v>1414533600</v>
      </c>
      <c r="J3289">
        <v>1411411564</v>
      </c>
      <c r="K3289" t="b">
        <v>0</v>
      </c>
      <c r="L3289">
        <v>6</v>
      </c>
      <c r="M3289" t="b">
        <v>0</v>
      </c>
      <c r="N3289" t="s">
        <v>8267</v>
      </c>
      <c r="O3289" s="6">
        <f>(E3289/D3289)</f>
        <v>2.7454545454545453E-3</v>
      </c>
      <c r="P3289">
        <f>(E3289/L3289)</f>
        <v>25.166666666666668</v>
      </c>
      <c r="Q3289" t="s">
        <v>8325</v>
      </c>
      <c r="R3289" t="s">
        <v>8345</v>
      </c>
      <c r="S3289" s="10">
        <f>(J3289/86400)+25569+(-5/24)</f>
        <v>41904.573657407404</v>
      </c>
      <c r="T3289" s="10">
        <f>(I3289/86400)+25569+(-5/24)</f>
        <v>41940.708333333328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(E3290/D3290)</f>
        <v>6.0400000000000002E-3</v>
      </c>
      <c r="P3290">
        <f>(E3290/L3290)</f>
        <v>50.333333333333336</v>
      </c>
      <c r="Q3290" t="s">
        <v>8333</v>
      </c>
      <c r="R3290" t="s">
        <v>8361</v>
      </c>
      <c r="S3290" s="10">
        <f>(J3290/86400)+25569+(-5/24)</f>
        <v>42211.524097222216</v>
      </c>
      <c r="T3290" s="10">
        <f>(I3290/86400)+25569+(-5/24)</f>
        <v>42241.524097222216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>(E3291/D3291)</f>
        <v>6.0000000000000001E-3</v>
      </c>
      <c r="P3291">
        <f>(E3291/L3291)</f>
        <v>30</v>
      </c>
      <c r="Q3291" t="s">
        <v>8319</v>
      </c>
      <c r="R3291" t="s">
        <v>8351</v>
      </c>
      <c r="S3291" s="10">
        <f>(J3291/86400)+25569+(-5/24)</f>
        <v>41802.735300925924</v>
      </c>
      <c r="T3291" s="10">
        <f>(I3291/86400)+25569+(-5/24)</f>
        <v>41833.895833333328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>(E3292/D3292)</f>
        <v>6.0000000000000001E-3</v>
      </c>
      <c r="P3292">
        <f>(E3292/L3292)</f>
        <v>15</v>
      </c>
      <c r="Q3292" t="s">
        <v>8333</v>
      </c>
      <c r="R3292" t="s">
        <v>8364</v>
      </c>
      <c r="S3292" s="10">
        <f>(J3292/86400)+25569+(-5/24)</f>
        <v>42258.088761574072</v>
      </c>
      <c r="T3292" s="10">
        <f>(I3292/86400)+25569+(-5/24)</f>
        <v>42280.666666666664</v>
      </c>
    </row>
    <row r="3293" spans="1:20" ht="43.2" hidden="1" x14ac:dyDescent="0.3">
      <c r="A3293">
        <v>1040</v>
      </c>
      <c r="B3293" s="3" t="s">
        <v>1041</v>
      </c>
      <c r="C3293" s="3" t="s">
        <v>5150</v>
      </c>
      <c r="D3293">
        <v>85000</v>
      </c>
      <c r="E3293">
        <v>250</v>
      </c>
      <c r="F3293" t="s">
        <v>8220</v>
      </c>
      <c r="G3293" t="s">
        <v>8224</v>
      </c>
      <c r="H3293" t="s">
        <v>8246</v>
      </c>
      <c r="I3293">
        <v>1472317209</v>
      </c>
      <c r="J3293">
        <v>1469725209</v>
      </c>
      <c r="K3293" t="b">
        <v>0</v>
      </c>
      <c r="L3293">
        <v>1</v>
      </c>
      <c r="M3293" t="b">
        <v>0</v>
      </c>
      <c r="N3293" t="s">
        <v>8281</v>
      </c>
      <c r="O3293" s="6">
        <f>(E3293/D3293)</f>
        <v>2.9411764705882353E-3</v>
      </c>
      <c r="P3293">
        <f>(E3293/L3293)</f>
        <v>250</v>
      </c>
      <c r="Q3293" t="s">
        <v>8346</v>
      </c>
      <c r="R3293" t="s">
        <v>8347</v>
      </c>
      <c r="S3293" s="10">
        <f>(J3293/86400)+25569+(-5/24)</f>
        <v>42579.500104166662</v>
      </c>
      <c r="T3293" s="10">
        <f>(I3293/86400)+25569+(-5/24)</f>
        <v>42609.500104166662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>(E3294/D3294)</f>
        <v>6.0000000000000001E-3</v>
      </c>
      <c r="P3294">
        <f>(E3294/L3294)</f>
        <v>22.5</v>
      </c>
      <c r="Q3294" t="s">
        <v>8322</v>
      </c>
      <c r="R3294" t="s">
        <v>8323</v>
      </c>
      <c r="S3294" s="10">
        <f>(J3294/86400)+25569+(-5/24)</f>
        <v>41801.503217592588</v>
      </c>
      <c r="T3294" s="10">
        <f>(I3294/86400)+25569+(-5/24)</f>
        <v>41843.915972222218</v>
      </c>
    </row>
    <row r="3295" spans="1:20" ht="43.2" hidden="1" x14ac:dyDescent="0.3">
      <c r="A3295">
        <v>1322</v>
      </c>
      <c r="B3295" s="3" t="s">
        <v>1323</v>
      </c>
      <c r="C3295" s="3" t="s">
        <v>5432</v>
      </c>
      <c r="D3295">
        <v>35000</v>
      </c>
      <c r="E3295">
        <v>106</v>
      </c>
      <c r="F3295" t="s">
        <v>8220</v>
      </c>
      <c r="G3295" t="s">
        <v>8225</v>
      </c>
      <c r="H3295" t="s">
        <v>8247</v>
      </c>
      <c r="I3295">
        <v>1432223125</v>
      </c>
      <c r="J3295">
        <v>1429631125</v>
      </c>
      <c r="K3295" t="b">
        <v>0</v>
      </c>
      <c r="L3295">
        <v>4</v>
      </c>
      <c r="M3295" t="b">
        <v>0</v>
      </c>
      <c r="N3295" t="s">
        <v>8273</v>
      </c>
      <c r="O3295" s="6">
        <f>(E3295/D3295)</f>
        <v>3.0285714285714286E-3</v>
      </c>
      <c r="P3295">
        <f>(E3295/L3295)</f>
        <v>26.5</v>
      </c>
      <c r="Q3295" t="s">
        <v>8315</v>
      </c>
      <c r="R3295" t="s">
        <v>8321</v>
      </c>
      <c r="S3295" s="10">
        <f>(J3295/86400)+25569+(-5/24)</f>
        <v>42115.448206018518</v>
      </c>
      <c r="T3295" s="10">
        <f>(I3295/86400)+25569+(-5/24)</f>
        <v>42145.448206018518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(E3296/D3296)</f>
        <v>5.8333333333333336E-3</v>
      </c>
      <c r="P3296">
        <f>(E3296/L3296)</f>
        <v>8.75</v>
      </c>
      <c r="Q3296" t="s">
        <v>8319</v>
      </c>
      <c r="R3296" t="s">
        <v>8344</v>
      </c>
      <c r="S3296" s="10">
        <f>(J3296/86400)+25569+(-5/24)</f>
        <v>41912.724097222221</v>
      </c>
      <c r="T3296" s="10">
        <f>(I3296/86400)+25569+(-5/24)</f>
        <v>41942.724097222221</v>
      </c>
    </row>
    <row r="3297" spans="1:20" ht="43.2" hidden="1" x14ac:dyDescent="0.3">
      <c r="A3297">
        <v>2370</v>
      </c>
      <c r="B3297" s="3" t="s">
        <v>2371</v>
      </c>
      <c r="C3297" s="3" t="s">
        <v>6480</v>
      </c>
      <c r="D3297">
        <v>25000</v>
      </c>
      <c r="E3297">
        <v>82</v>
      </c>
      <c r="F3297" t="s">
        <v>8220</v>
      </c>
      <c r="G3297" t="s">
        <v>8224</v>
      </c>
      <c r="H3297" t="s">
        <v>8246</v>
      </c>
      <c r="I3297">
        <v>1418877141</v>
      </c>
      <c r="J3297">
        <v>1416285141</v>
      </c>
      <c r="K3297" t="b">
        <v>0</v>
      </c>
      <c r="L3297">
        <v>4</v>
      </c>
      <c r="M3297" t="b">
        <v>0</v>
      </c>
      <c r="N3297" t="s">
        <v>8272</v>
      </c>
      <c r="O3297" s="6">
        <f>(E3297/D3297)</f>
        <v>3.2799999999999999E-3</v>
      </c>
      <c r="P3297">
        <f>(E3297/L3297)</f>
        <v>20.5</v>
      </c>
      <c r="Q3297" t="s">
        <v>8315</v>
      </c>
      <c r="R3297" t="s">
        <v>8362</v>
      </c>
      <c r="S3297" s="10">
        <f>(J3297/86400)+25569+(-5/24)</f>
        <v>41960.980798611105</v>
      </c>
      <c r="T3297" s="10">
        <f>(I3297/86400)+25569+(-5/24)</f>
        <v>41990.980798611105</v>
      </c>
    </row>
    <row r="3298" spans="1:20" ht="43.2" hidden="1" x14ac:dyDescent="0.3">
      <c r="A3298">
        <v>142</v>
      </c>
      <c r="B3298" s="3" t="s">
        <v>144</v>
      </c>
      <c r="C3298" s="3" t="s">
        <v>4252</v>
      </c>
      <c r="D3298">
        <v>3000</v>
      </c>
      <c r="E3298">
        <v>10</v>
      </c>
      <c r="F3298" t="s">
        <v>8220</v>
      </c>
      <c r="G3298" t="s">
        <v>8224</v>
      </c>
      <c r="H3298" t="s">
        <v>8246</v>
      </c>
      <c r="I3298">
        <v>1416176778</v>
      </c>
      <c r="J3298">
        <v>1414358778</v>
      </c>
      <c r="K3298" t="b">
        <v>0</v>
      </c>
      <c r="L3298">
        <v>1</v>
      </c>
      <c r="M3298" t="b">
        <v>0</v>
      </c>
      <c r="N3298" t="s">
        <v>8267</v>
      </c>
      <c r="O3298" s="6">
        <f>(E3298/D3298)</f>
        <v>3.3333333333333335E-3</v>
      </c>
      <c r="P3298">
        <f>(E3298/L3298)</f>
        <v>10</v>
      </c>
      <c r="Q3298" t="s">
        <v>8325</v>
      </c>
      <c r="R3298" t="s">
        <v>8345</v>
      </c>
      <c r="S3298" s="10">
        <f>(J3298/86400)+25569+(-5/24)</f>
        <v>41938.684930555552</v>
      </c>
      <c r="T3298" s="10">
        <f>(I3298/86400)+25569+(-5/24)</f>
        <v>41959.726597222216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(E3299/D3299)</f>
        <v>5.6800000000000002E-3</v>
      </c>
      <c r="P3299">
        <f>(E3299/L3299)</f>
        <v>28.4</v>
      </c>
      <c r="Q3299" t="s">
        <v>8317</v>
      </c>
      <c r="R3299" t="s">
        <v>8353</v>
      </c>
      <c r="S3299" s="10">
        <f>(J3299/86400)+25569+(-5/24)</f>
        <v>42716.534120370365</v>
      </c>
      <c r="T3299" s="10">
        <f>(I3299/86400)+25569+(-5/24)</f>
        <v>42746.534120370365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>(E3300/D3300)</f>
        <v>5.5999999999999999E-3</v>
      </c>
      <c r="P3300">
        <f>(E3300/L3300)</f>
        <v>14</v>
      </c>
      <c r="Q3300" t="s">
        <v>8315</v>
      </c>
      <c r="R3300" t="s">
        <v>8362</v>
      </c>
      <c r="S3300" s="10">
        <f>(J3300/86400)+25569+(-5/24)</f>
        <v>42020.645914351851</v>
      </c>
      <c r="T3300" s="10">
        <f>(I3300/86400)+25569+(-5/24)</f>
        <v>42050.645914351851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>(E3301/D3301)</f>
        <v>5.5999999999999999E-3</v>
      </c>
      <c r="P3301">
        <f>(E3301/L3301)</f>
        <v>93.333333333333329</v>
      </c>
      <c r="Q3301" t="s">
        <v>8315</v>
      </c>
      <c r="R3301" t="s">
        <v>8321</v>
      </c>
      <c r="S3301" s="10">
        <f>(J3301/86400)+25569+(-5/24)</f>
        <v>42424.541157407402</v>
      </c>
      <c r="T3301" s="10">
        <f>(I3301/86400)+25569+(-5/24)</f>
        <v>42454.499490740738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>(E3302/D3302)</f>
        <v>5.5999999999999999E-3</v>
      </c>
      <c r="P3302">
        <f>(E3302/L3302)</f>
        <v>18.666666666666668</v>
      </c>
      <c r="Q3302" t="s">
        <v>8317</v>
      </c>
      <c r="R3302" t="s">
        <v>8353</v>
      </c>
      <c r="S3302" s="10">
        <f>(J3302/86400)+25569+(-5/24)</f>
        <v>41101.697777777772</v>
      </c>
      <c r="T3302" s="10">
        <f>(I3302/86400)+25569+(-5/24)</f>
        <v>41131.697777777772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(E3303/D3303)</f>
        <v>5.5833333333333334E-3</v>
      </c>
      <c r="P3303">
        <f>(E3303/L3303)</f>
        <v>55.833333333333336</v>
      </c>
      <c r="Q3303" t="s">
        <v>8333</v>
      </c>
      <c r="R3303" t="s">
        <v>8361</v>
      </c>
      <c r="S3303" s="10">
        <f>(J3303/86400)+25569+(-5/24)</f>
        <v>42536.654467592591</v>
      </c>
      <c r="T3303" s="10">
        <f>(I3303/86400)+25569+(-5/24)</f>
        <v>42566.654467592591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(E3304/D3304)</f>
        <v>5.5555555555555558E-3</v>
      </c>
      <c r="P3304">
        <f>(E3304/L3304)</f>
        <v>25</v>
      </c>
      <c r="Q3304" t="s">
        <v>8315</v>
      </c>
      <c r="R3304" t="s">
        <v>8362</v>
      </c>
      <c r="S3304" s="10">
        <f>(J3304/86400)+25569+(-5/24)</f>
        <v>42275.838356481479</v>
      </c>
      <c r="T3304" s="10">
        <f>(I3304/86400)+25569+(-5/24)</f>
        <v>42305.838356481479</v>
      </c>
    </row>
    <row r="3305" spans="1:20" ht="43.2" hidden="1" x14ac:dyDescent="0.3">
      <c r="A3305">
        <v>2380</v>
      </c>
      <c r="B3305" s="3" t="s">
        <v>2381</v>
      </c>
      <c r="C3305" s="3" t="s">
        <v>6490</v>
      </c>
      <c r="D3305">
        <v>15000</v>
      </c>
      <c r="E3305">
        <v>55</v>
      </c>
      <c r="F3305" t="s">
        <v>8220</v>
      </c>
      <c r="G3305" t="s">
        <v>8224</v>
      </c>
      <c r="H3305" t="s">
        <v>8246</v>
      </c>
      <c r="I3305">
        <v>1443726142</v>
      </c>
      <c r="J3305">
        <v>1441134142</v>
      </c>
      <c r="K3305" t="b">
        <v>0</v>
      </c>
      <c r="L3305">
        <v>3</v>
      </c>
      <c r="M3305" t="b">
        <v>0</v>
      </c>
      <c r="N3305" t="s">
        <v>8272</v>
      </c>
      <c r="O3305" s="6">
        <f>(E3305/D3305)</f>
        <v>3.6666666666666666E-3</v>
      </c>
      <c r="P3305">
        <f>(E3305/L3305)</f>
        <v>18.333333333333332</v>
      </c>
      <c r="Q3305" t="s">
        <v>8315</v>
      </c>
      <c r="R3305" t="s">
        <v>8362</v>
      </c>
      <c r="S3305" s="10">
        <f>(J3305/86400)+25569+(-5/24)</f>
        <v>42248.584976851846</v>
      </c>
      <c r="T3305" s="10">
        <f>(I3305/86400)+25569+(-5/24)</f>
        <v>42278.584976851846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(E3306/D3306)</f>
        <v>5.4999999999999997E-3</v>
      </c>
      <c r="P3306">
        <f>(E3306/L3306)</f>
        <v>5.5</v>
      </c>
      <c r="Q3306" t="s">
        <v>8322</v>
      </c>
      <c r="R3306" t="s">
        <v>8323</v>
      </c>
      <c r="S3306" s="10">
        <f>(J3306/86400)+25569+(-5/24)</f>
        <v>42402.738668981481</v>
      </c>
      <c r="T3306" s="10">
        <f>(I3306/86400)+25569+(-5/24)</f>
        <v>42451.936805555553</v>
      </c>
    </row>
    <row r="3307" spans="1:20" ht="43.2" hidden="1" x14ac:dyDescent="0.3">
      <c r="A3307">
        <v>1011</v>
      </c>
      <c r="B3307" s="3" t="s">
        <v>1012</v>
      </c>
      <c r="C3307" s="3" t="s">
        <v>5121</v>
      </c>
      <c r="D3307">
        <v>20000</v>
      </c>
      <c r="E3307">
        <v>75</v>
      </c>
      <c r="F3307" t="s">
        <v>8220</v>
      </c>
      <c r="G3307" t="s">
        <v>8224</v>
      </c>
      <c r="H3307" t="s">
        <v>8246</v>
      </c>
      <c r="I3307">
        <v>1418938395</v>
      </c>
      <c r="J3307">
        <v>1415050395</v>
      </c>
      <c r="K3307" t="b">
        <v>0</v>
      </c>
      <c r="L3307">
        <v>1</v>
      </c>
      <c r="M3307" t="b">
        <v>0</v>
      </c>
      <c r="N3307" t="s">
        <v>8273</v>
      </c>
      <c r="O3307" s="6">
        <f>(E3307/D3307)</f>
        <v>3.7499999999999999E-3</v>
      </c>
      <c r="P3307">
        <f>(E3307/L3307)</f>
        <v>75</v>
      </c>
      <c r="Q3307" t="s">
        <v>8315</v>
      </c>
      <c r="R3307" t="s">
        <v>8321</v>
      </c>
      <c r="S3307" s="10">
        <f>(J3307/86400)+25569+(-5/24)</f>
        <v>41946.689756944441</v>
      </c>
      <c r="T3307" s="10">
        <f>(I3307/86400)+25569+(-5/24)</f>
        <v>41991.689756944441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(E3308/D3308)</f>
        <v>5.3333333333333332E-3</v>
      </c>
      <c r="P3308">
        <f>(E3308/L3308)</f>
        <v>91.428571428571431</v>
      </c>
      <c r="Q3308" t="s">
        <v>8325</v>
      </c>
      <c r="R3308" t="s">
        <v>8354</v>
      </c>
      <c r="S3308" s="10">
        <f>(J3308/86400)+25569+(-5/24)</f>
        <v>41841.554409722223</v>
      </c>
      <c r="T3308" s="10">
        <f>(I3308/86400)+25569+(-5/24)</f>
        <v>41901.554409722223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(E3309/D3309)</f>
        <v>5.1999999999999998E-3</v>
      </c>
      <c r="P3309">
        <f>(E3309/L3309)</f>
        <v>26</v>
      </c>
      <c r="Q3309" t="s">
        <v>8315</v>
      </c>
      <c r="R3309" t="s">
        <v>8321</v>
      </c>
      <c r="S3309" s="10">
        <f>(J3309/86400)+25569+(-5/24)</f>
        <v>42157.819976851846</v>
      </c>
      <c r="T3309" s="10">
        <f>(I3309/86400)+25569+(-5/24)</f>
        <v>42185.819976851846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(E3310/D3310)</f>
        <v>5.1000000000000004E-3</v>
      </c>
      <c r="P3310">
        <f>(E3310/L3310)</f>
        <v>23.181818181818183</v>
      </c>
      <c r="Q3310" t="s">
        <v>8317</v>
      </c>
      <c r="R3310" t="s">
        <v>8353</v>
      </c>
      <c r="S3310" s="10">
        <f>(J3310/86400)+25569+(-5/24)</f>
        <v>41220.72479166666</v>
      </c>
      <c r="T3310" s="10">
        <f>(I3310/86400)+25569+(-5/24)</f>
        <v>41250.72479166666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>(E3311/D3311)</f>
        <v>5.1000000000000004E-3</v>
      </c>
      <c r="P3311">
        <f>(E3311/L3311)</f>
        <v>17</v>
      </c>
      <c r="Q3311" t="s">
        <v>8317</v>
      </c>
      <c r="R3311" t="s">
        <v>8349</v>
      </c>
      <c r="S3311" s="10">
        <f>(J3311/86400)+25569+(-5/24)</f>
        <v>42528.691064814811</v>
      </c>
      <c r="T3311" s="10">
        <f>(I3311/86400)+25569+(-5/24)</f>
        <v>42588.691064814811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>(E3312/D3312)</f>
        <v>5.1000000000000004E-3</v>
      </c>
      <c r="P3312">
        <f>(E3312/L3312)</f>
        <v>17</v>
      </c>
      <c r="Q3312" t="s">
        <v>8315</v>
      </c>
      <c r="R3312" t="s">
        <v>8355</v>
      </c>
      <c r="S3312" s="10">
        <f>(J3312/86400)+25569+(-5/24)</f>
        <v>42656.508969907409</v>
      </c>
      <c r="T3312" s="10">
        <f>(I3312/86400)+25569+(-5/24)</f>
        <v>42681.550636574073</v>
      </c>
    </row>
    <row r="3313" spans="1:20" ht="43.2" hidden="1" x14ac:dyDescent="0.3">
      <c r="A3313">
        <v>2348</v>
      </c>
      <c r="B3313" s="3" t="s">
        <v>2349</v>
      </c>
      <c r="C3313" s="3" t="s">
        <v>6458</v>
      </c>
      <c r="D3313">
        <v>70000</v>
      </c>
      <c r="E3313">
        <v>270</v>
      </c>
      <c r="F3313" t="s">
        <v>8220</v>
      </c>
      <c r="G3313" t="s">
        <v>8224</v>
      </c>
      <c r="H3313" t="s">
        <v>8246</v>
      </c>
      <c r="I3313">
        <v>1456006938</v>
      </c>
      <c r="J3313">
        <v>1450822938</v>
      </c>
      <c r="K3313" t="b">
        <v>0</v>
      </c>
      <c r="L3313">
        <v>5</v>
      </c>
      <c r="M3313" t="b">
        <v>0</v>
      </c>
      <c r="N3313" t="s">
        <v>8272</v>
      </c>
      <c r="O3313" s="6">
        <f>(E3313/D3313)</f>
        <v>3.8571428571428572E-3</v>
      </c>
      <c r="P3313">
        <f>(E3313/L3313)</f>
        <v>54</v>
      </c>
      <c r="Q3313" t="s">
        <v>8315</v>
      </c>
      <c r="R3313" t="s">
        <v>8362</v>
      </c>
      <c r="S3313" s="10">
        <f>(J3313/86400)+25569+(-5/24)</f>
        <v>42360.723819444444</v>
      </c>
      <c r="T3313" s="10">
        <f>(I3313/86400)+25569+(-5/24)</f>
        <v>42420.723819444444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>(E3314/D3314)</f>
        <v>5.0000000000000001E-3</v>
      </c>
      <c r="P3314">
        <f>(E3314/L3314)</f>
        <v>100</v>
      </c>
      <c r="Q3314" t="s">
        <v>8319</v>
      </c>
      <c r="R3314" t="s">
        <v>8351</v>
      </c>
      <c r="S3314" s="10">
        <f>(J3314/86400)+25569+(-5/24)</f>
        <v>41227.433391203704</v>
      </c>
      <c r="T3314" s="10">
        <f>(I3314/86400)+25569+(-5/24)</f>
        <v>41262.433391203704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>(E3315/D3315)</f>
        <v>5.0000000000000001E-3</v>
      </c>
      <c r="P3315">
        <f>(E3315/L3315)</f>
        <v>25</v>
      </c>
      <c r="Q3315" t="s">
        <v>8317</v>
      </c>
      <c r="R3315" t="s">
        <v>8353</v>
      </c>
      <c r="S3315" s="10">
        <f>(J3315/86400)+25569+(-5/24)</f>
        <v>42107.628101851849</v>
      </c>
      <c r="T3315" s="10">
        <f>(I3315/86400)+25569+(-5/24)</f>
        <v>42137.628101851849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>(E3316/D3316)</f>
        <v>5.0000000000000001E-3</v>
      </c>
      <c r="P3316">
        <f>(E3316/L3316)</f>
        <v>5</v>
      </c>
      <c r="Q3316" t="s">
        <v>8317</v>
      </c>
      <c r="R3316" t="s">
        <v>8353</v>
      </c>
      <c r="S3316" s="10">
        <f>(J3316/86400)+25569+(-5/24)</f>
        <v>41835.768749999996</v>
      </c>
      <c r="T3316" s="10">
        <f>(I3316/86400)+25569+(-5/24)</f>
        <v>41865.768749999996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>(E3317/D3317)</f>
        <v>5.0000000000000001E-3</v>
      </c>
      <c r="P3317">
        <f>(E3317/L3317)</f>
        <v>5</v>
      </c>
      <c r="Q3317" t="s">
        <v>8317</v>
      </c>
      <c r="R3317" t="s">
        <v>8349</v>
      </c>
      <c r="S3317" s="10">
        <f>(J3317/86400)+25569+(-5/24)</f>
        <v>42535.119143518517</v>
      </c>
      <c r="T3317" s="10">
        <f>(I3317/86400)+25569+(-5/24)</f>
        <v>42565.119143518517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>(E3318/D3318)</f>
        <v>5.0000000000000001E-3</v>
      </c>
      <c r="P3318">
        <f>(E3318/L3318)</f>
        <v>7.5</v>
      </c>
      <c r="Q3318" t="s">
        <v>8328</v>
      </c>
      <c r="R3318" t="s">
        <v>8363</v>
      </c>
      <c r="S3318" s="10">
        <f>(J3318/86400)+25569+(-5/24)</f>
        <v>41838.32844907407</v>
      </c>
      <c r="T3318" s="10">
        <f>(I3318/86400)+25569+(-5/24)</f>
        <v>41863.32844907407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>(E3319/D3319)</f>
        <v>5.0000000000000001E-3</v>
      </c>
      <c r="P3319">
        <f>(E3319/L3319)</f>
        <v>5</v>
      </c>
      <c r="Q3319" t="s">
        <v>8330</v>
      </c>
      <c r="R3319" t="s">
        <v>8348</v>
      </c>
      <c r="S3319" s="10">
        <f>(J3319/86400)+25569+(-5/24)</f>
        <v>42325.240624999999</v>
      </c>
      <c r="T3319" s="10">
        <f>(I3319/86400)+25569+(-5/24)</f>
        <v>42357.240624999999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>(E3320/D3320)</f>
        <v>5.0000000000000001E-3</v>
      </c>
      <c r="P3320">
        <f>(E3320/L3320)</f>
        <v>10</v>
      </c>
      <c r="Q3320" t="s">
        <v>8330</v>
      </c>
      <c r="R3320" t="s">
        <v>8331</v>
      </c>
      <c r="S3320" s="10">
        <f>(J3320/86400)+25569+(-5/24)</f>
        <v>41956.041701388887</v>
      </c>
      <c r="T3320" s="10">
        <f>(I3320/86400)+25569+(-5/24)</f>
        <v>42016.041701388887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>(E3321/D3321)</f>
        <v>5.0000000000000001E-3</v>
      </c>
      <c r="P3321">
        <f>(E3321/L3321)</f>
        <v>62.5</v>
      </c>
      <c r="Q3321" t="s">
        <v>8317</v>
      </c>
      <c r="R3321" t="s">
        <v>8349</v>
      </c>
      <c r="S3321" s="10">
        <f>(J3321/86400)+25569+(-5/24)</f>
        <v>42742.038159722222</v>
      </c>
      <c r="T3321" s="10">
        <f>(I3321/86400)+25569+(-5/24)</f>
        <v>42794.958333333336</v>
      </c>
    </row>
    <row r="3322" spans="1:20" ht="43.2" hidden="1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>(E3322/D3322)</f>
        <v>5.0000000000000001E-3</v>
      </c>
      <c r="P3322">
        <f>(E3322/L3322)</f>
        <v>50</v>
      </c>
      <c r="Q3322" t="s">
        <v>8333</v>
      </c>
      <c r="R3322" t="s">
        <v>8361</v>
      </c>
      <c r="S3322" s="10">
        <f>(J3322/86400)+25569+(-5/24)</f>
        <v>42584.45826388889</v>
      </c>
      <c r="T3322" s="10">
        <f>(I3322/86400)+25569+(-5/24)</f>
        <v>42614.45826388889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>(E3323/D3323)</f>
        <v>5.0000000000000001E-3</v>
      </c>
      <c r="P3323">
        <f>(E3323/L3323)</f>
        <v>1</v>
      </c>
      <c r="Q3323" t="s">
        <v>8333</v>
      </c>
      <c r="R3323" t="s">
        <v>8361</v>
      </c>
      <c r="S3323" s="10">
        <f>(J3323/86400)+25569+(-5/24)</f>
        <v>42019.561111111114</v>
      </c>
      <c r="T3323" s="10">
        <f>(I3323/86400)+25569+(-5/24)</f>
        <v>42079.519444444442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>(E3324/D3324)</f>
        <v>5.0000000000000001E-3</v>
      </c>
      <c r="P3324">
        <f>(E3324/L3324)</f>
        <v>12.5</v>
      </c>
      <c r="Q3324" t="s">
        <v>8322</v>
      </c>
      <c r="R3324" t="s">
        <v>8323</v>
      </c>
      <c r="S3324" s="10">
        <f>(J3324/86400)+25569+(-5/24)</f>
        <v>41953.564756944441</v>
      </c>
      <c r="T3324" s="10">
        <f>(I3324/86400)+25569+(-5/24)</f>
        <v>42012.874999999993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(E3325/D3325)</f>
        <v>4.9199999999999999E-3</v>
      </c>
      <c r="P3325">
        <f>(E3325/L3325)</f>
        <v>20.5</v>
      </c>
      <c r="Q3325" t="s">
        <v>8315</v>
      </c>
      <c r="R3325" t="s">
        <v>8362</v>
      </c>
      <c r="S3325" s="10">
        <f>(J3325/86400)+25569+(-5/24)</f>
        <v>41927.511469907404</v>
      </c>
      <c r="T3325" s="10">
        <f>(I3325/86400)+25569+(-5/24)</f>
        <v>41957.553136574068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(E3326/D3326)</f>
        <v>4.8960000000000002E-3</v>
      </c>
      <c r="P3326">
        <f>(E3326/L3326)</f>
        <v>306</v>
      </c>
      <c r="Q3326" t="s">
        <v>8333</v>
      </c>
      <c r="R3326" t="s">
        <v>8361</v>
      </c>
      <c r="S3326" s="10">
        <f>(J3326/86400)+25569+(-5/24)</f>
        <v>42252.069282407407</v>
      </c>
      <c r="T3326" s="10">
        <f>(I3326/86400)+25569+(-5/24)</f>
        <v>42282.069282407407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(E3327/D3327)</f>
        <v>4.8666666666666667E-3</v>
      </c>
      <c r="P3327">
        <f>(E3327/L3327)</f>
        <v>24.333333333333332</v>
      </c>
      <c r="Q3327" t="s">
        <v>8333</v>
      </c>
      <c r="R3327" t="s">
        <v>8361</v>
      </c>
      <c r="S3327" s="10">
        <f>(J3327/86400)+25569+(-5/24)</f>
        <v>42674.962743055548</v>
      </c>
      <c r="T3327" s="10">
        <f>(I3327/86400)+25569+(-5/24)</f>
        <v>42705.00440972222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(E3328/D3328)</f>
        <v>4.7727272727272731E-3</v>
      </c>
      <c r="P3328">
        <f>(E3328/L3328)</f>
        <v>52.5</v>
      </c>
      <c r="Q3328" t="s">
        <v>8322</v>
      </c>
      <c r="R3328" t="s">
        <v>8335</v>
      </c>
      <c r="S3328" s="10">
        <f>(J3328/86400)+25569+(-5/24)</f>
        <v>42766.74858796296</v>
      </c>
      <c r="T3328" s="10">
        <f>(I3328/86400)+25569+(-5/24)</f>
        <v>42796.74858796296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(E3329/D3329)</f>
        <v>4.7333333333333333E-3</v>
      </c>
      <c r="P3329">
        <f>(E3329/L3329)</f>
        <v>23.666666666666668</v>
      </c>
      <c r="Q3329" t="s">
        <v>8333</v>
      </c>
      <c r="R3329" t="s">
        <v>8361</v>
      </c>
      <c r="S3329" s="10">
        <f>(J3329/86400)+25569+(-5/24)</f>
        <v>42047.973587962959</v>
      </c>
      <c r="T3329" s="10">
        <f>(I3329/86400)+25569+(-5/24)</f>
        <v>42107.931921296295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(E3330/D3330)</f>
        <v>4.7222222222222223E-3</v>
      </c>
      <c r="P3330">
        <f>(E3330/L3330)</f>
        <v>60.714285714285715</v>
      </c>
      <c r="Q3330" t="s">
        <v>8317</v>
      </c>
      <c r="R3330" t="s">
        <v>8349</v>
      </c>
      <c r="S3330" s="10">
        <f>(J3330/86400)+25569+(-5/24)</f>
        <v>42094.458923611113</v>
      </c>
      <c r="T3330" s="10">
        <f>(I3330/86400)+25569+(-5/24)</f>
        <v>42124.458923611113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(E3331/D3331)</f>
        <v>4.6699999999999997E-3</v>
      </c>
      <c r="P3331">
        <f>(E3331/L3331)</f>
        <v>116.75</v>
      </c>
      <c r="Q3331" t="s">
        <v>8315</v>
      </c>
      <c r="R3331" t="s">
        <v>8321</v>
      </c>
      <c r="S3331" s="10">
        <f>(J3331/86400)+25569+(-5/24)</f>
        <v>42437.71665509259</v>
      </c>
      <c r="T3331" s="10">
        <f>(I3331/86400)+25569+(-5/24)</f>
        <v>42497.674988425926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(E3332/D3332)</f>
        <v>4.6666666666666671E-3</v>
      </c>
      <c r="P3332">
        <f>(E3332/L3332)</f>
        <v>11.666666666666666</v>
      </c>
      <c r="Q3332" t="s">
        <v>8333</v>
      </c>
      <c r="R3332" t="s">
        <v>8361</v>
      </c>
      <c r="S3332" s="10">
        <f>(J3332/86400)+25569+(-5/24)</f>
        <v>41951.883425925924</v>
      </c>
      <c r="T3332" s="10">
        <f>(I3332/86400)+25569+(-5/24)</f>
        <v>41981.883425925924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(E3333/D3333)</f>
        <v>4.4999999999999997E-3</v>
      </c>
      <c r="P3333">
        <f>(E3333/L3333)</f>
        <v>15</v>
      </c>
      <c r="Q3333" t="s">
        <v>8317</v>
      </c>
      <c r="R3333" t="s">
        <v>8353</v>
      </c>
      <c r="S3333" s="10">
        <f>(J3333/86400)+25569+(-5/24)</f>
        <v>42662.543865740743</v>
      </c>
      <c r="T3333" s="10">
        <f>(I3333/86400)+25569+(-5/24)</f>
        <v>42692.5855324074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(E3334/D3334)</f>
        <v>4.4999999999999997E-3</v>
      </c>
      <c r="P3334">
        <f>(E3334/L3334)</f>
        <v>18</v>
      </c>
      <c r="Q3334" t="s">
        <v>8317</v>
      </c>
      <c r="R3334" t="s">
        <v>8349</v>
      </c>
      <c r="S3334" s="10">
        <f>(J3334/86400)+25569+(-5/24)</f>
        <v>42164.407523148147</v>
      </c>
      <c r="T3334" s="10">
        <f>(I3334/86400)+25569+(-5/24)</f>
        <v>42193.489583333336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(E3335/D3335)</f>
        <v>4.4444444444444444E-3</v>
      </c>
      <c r="P3335">
        <f>(E3335/L3335)</f>
        <v>10</v>
      </c>
      <c r="Q3335" t="s">
        <v>8330</v>
      </c>
      <c r="R3335" t="s">
        <v>8358</v>
      </c>
      <c r="S3335" s="10">
        <f>(J3335/86400)+25569+(-5/24)</f>
        <v>41935.301319444443</v>
      </c>
      <c r="T3335" s="10">
        <f>(I3335/86400)+25569+(-5/24)</f>
        <v>41965.342986111107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(E3336/D3336)</f>
        <v>4.3939393939393936E-3</v>
      </c>
      <c r="P3336">
        <f>(E3336/L3336)</f>
        <v>4.833333333333333</v>
      </c>
      <c r="Q3336" t="s">
        <v>8325</v>
      </c>
      <c r="R3336" t="s">
        <v>8352</v>
      </c>
      <c r="S3336" s="10">
        <f>(J3336/86400)+25569+(-5/24)</f>
        <v>41682.028136574074</v>
      </c>
      <c r="T3336" s="10">
        <f>(I3336/86400)+25569+(-5/24)</f>
        <v>41711.986469907402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(E3337/D3337)</f>
        <v>4.3750000000000004E-3</v>
      </c>
      <c r="P3337">
        <f>(E3337/L3337)</f>
        <v>8.75</v>
      </c>
      <c r="Q3337" t="s">
        <v>8328</v>
      </c>
      <c r="R3337" t="s">
        <v>8356</v>
      </c>
      <c r="S3337" s="10">
        <f>(J3337/86400)+25569+(-5/24)</f>
        <v>41911.449097222219</v>
      </c>
      <c r="T3337" s="10">
        <f>(I3337/86400)+25569+(-5/24)</f>
        <v>41931.879861111105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>(E3338/D3338)</f>
        <v>4.3333333333333331E-3</v>
      </c>
      <c r="P3338">
        <f>(E3338/L3338)</f>
        <v>3.7142857142857144</v>
      </c>
      <c r="Q3338" t="s">
        <v>8325</v>
      </c>
      <c r="R3338" t="s">
        <v>8352</v>
      </c>
      <c r="S3338" s="10">
        <f>(J3338/86400)+25569+(-5/24)</f>
        <v>42317.889884259253</v>
      </c>
      <c r="T3338" s="10">
        <f>(I3338/86400)+25569+(-5/24)</f>
        <v>42362.889884259253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>(E3339/D3339)</f>
        <v>4.3333333333333331E-3</v>
      </c>
      <c r="P3339">
        <f>(E3339/L3339)</f>
        <v>52</v>
      </c>
      <c r="Q3339" t="s">
        <v>8333</v>
      </c>
      <c r="R3339" t="s">
        <v>8361</v>
      </c>
      <c r="S3339" s="10">
        <f>(J3339/86400)+25569+(-5/24)</f>
        <v>42107.47142361111</v>
      </c>
      <c r="T3339" s="10">
        <f>(I3339/86400)+25569+(-5/24)</f>
        <v>42137.47142361111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(E3340/D3340)</f>
        <v>4.3307086614173228E-3</v>
      </c>
      <c r="P3340">
        <f>(E3340/L3340)</f>
        <v>18.333333333333332</v>
      </c>
      <c r="Q3340" t="s">
        <v>8322</v>
      </c>
      <c r="R3340" t="s">
        <v>8323</v>
      </c>
      <c r="S3340" s="10">
        <f>(J3340/86400)+25569+(-5/24)</f>
        <v>41784.581354166665</v>
      </c>
      <c r="T3340" s="10">
        <f>(I3340/86400)+25569+(-5/24)</f>
        <v>41814.581354166665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(E3341/D3341)</f>
        <v>4.3166666666666666E-3</v>
      </c>
      <c r="P3341">
        <f>(E3341/L3341)</f>
        <v>64.75</v>
      </c>
      <c r="Q3341" t="s">
        <v>8315</v>
      </c>
      <c r="R3341" t="s">
        <v>8362</v>
      </c>
      <c r="S3341" s="10">
        <f>(J3341/86400)+25569+(-5/24)</f>
        <v>42138.484293981477</v>
      </c>
      <c r="T3341" s="10">
        <f>(I3341/86400)+25569+(-5/24)</f>
        <v>42168.484293981477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(E3342/D3342)</f>
        <v>4.2599999999999999E-3</v>
      </c>
      <c r="P3342">
        <f>(E3342/L3342)</f>
        <v>53.25</v>
      </c>
      <c r="Q3342" t="s">
        <v>8315</v>
      </c>
      <c r="R3342" t="s">
        <v>8362</v>
      </c>
      <c r="S3342" s="10">
        <f>(J3342/86400)+25569+(-5/24)</f>
        <v>42082.861550925925</v>
      </c>
      <c r="T3342" s="10">
        <f>(I3342/86400)+25569+(-5/24)</f>
        <v>42127.861550925925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(E3343/D3343)</f>
        <v>4.2399999999999998E-3</v>
      </c>
      <c r="P3343">
        <f>(E3343/L3343)</f>
        <v>53</v>
      </c>
      <c r="Q3343" t="s">
        <v>8315</v>
      </c>
      <c r="R3343" t="s">
        <v>8362</v>
      </c>
      <c r="S3343" s="10">
        <f>(J3343/86400)+25569+(-5/24)</f>
        <v>42192.607905092591</v>
      </c>
      <c r="T3343" s="10">
        <f>(I3343/86400)+25569+(-5/24)</f>
        <v>42211.957638888889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>(E3344/D3344)</f>
        <v>4.1999999999999997E-3</v>
      </c>
      <c r="P3344">
        <f>(E3344/L3344)</f>
        <v>10.5</v>
      </c>
      <c r="Q3344" t="s">
        <v>8319</v>
      </c>
      <c r="R3344" t="s">
        <v>8351</v>
      </c>
      <c r="S3344" s="10">
        <f>(J3344/86400)+25569+(-5/24)</f>
        <v>42429.641226851854</v>
      </c>
      <c r="T3344" s="10">
        <f>(I3344/86400)+25569+(-5/24)</f>
        <v>42459.599560185183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>(E3345/D3345)</f>
        <v>4.1999999999999997E-3</v>
      </c>
      <c r="P3345">
        <f>(E3345/L3345)</f>
        <v>6.1764705882352944</v>
      </c>
      <c r="Q3345" t="s">
        <v>8328</v>
      </c>
      <c r="R3345" t="s">
        <v>8363</v>
      </c>
      <c r="S3345" s="10">
        <f>(J3345/86400)+25569+(-5/24)</f>
        <v>41941.472233796296</v>
      </c>
      <c r="T3345" s="10">
        <f>(I3345/86400)+25569+(-5/24)</f>
        <v>41971.51390046296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(E3346/D3346)</f>
        <v>4.1999999999999997E-3</v>
      </c>
      <c r="P3346">
        <f>(E3346/L3346)</f>
        <v>10.5</v>
      </c>
      <c r="Q3346" t="s">
        <v>8322</v>
      </c>
      <c r="R3346" t="s">
        <v>8323</v>
      </c>
      <c r="S3346" s="10">
        <f>(J3346/86400)+25569+(-5/24)</f>
        <v>41745.682986111111</v>
      </c>
      <c r="T3346" s="10">
        <f>(I3346/86400)+25569+(-5/24)</f>
        <v>41767.682986111111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(E3347/D3347)</f>
        <v>4.1999999999999997E-3</v>
      </c>
      <c r="P3347">
        <f>(E3347/L3347)</f>
        <v>10.5</v>
      </c>
      <c r="Q3347" t="s">
        <v>8322</v>
      </c>
      <c r="R3347" t="s">
        <v>8323</v>
      </c>
      <c r="S3347" s="10">
        <f>(J3347/86400)+25569+(-5/24)</f>
        <v>42559.265671296293</v>
      </c>
      <c r="T3347" s="10">
        <f>(I3347/86400)+25569+(-5/24)</f>
        <v>42619.265671296293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(E3348/D3348)</f>
        <v>4.1666666666666666E-3</v>
      </c>
      <c r="P3348">
        <f>(E3348/L3348)</f>
        <v>50</v>
      </c>
      <c r="Q3348" t="s">
        <v>8325</v>
      </c>
      <c r="R3348" t="s">
        <v>8354</v>
      </c>
      <c r="S3348" s="10">
        <f>(J3348/86400)+25569+(-5/24)</f>
        <v>42527.442662037036</v>
      </c>
      <c r="T3348" s="10">
        <f>(I3348/86400)+25569+(-5/24)</f>
        <v>42537.442662037036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(E3349/D3349)</f>
        <v>4.1666666666666666E-3</v>
      </c>
      <c r="P3349">
        <f>(E3349/L3349)</f>
        <v>25</v>
      </c>
      <c r="Q3349" t="s">
        <v>8330</v>
      </c>
      <c r="R3349" t="s">
        <v>8359</v>
      </c>
      <c r="S3349" s="10">
        <f>(J3349/86400)+25569+(-5/24)</f>
        <v>42206.554884259262</v>
      </c>
      <c r="T3349" s="10">
        <f>(I3349/86400)+25569+(-5/24)</f>
        <v>42236.554884259262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(E3350/D3350)</f>
        <v>4.1333333333333335E-3</v>
      </c>
      <c r="P3350">
        <f>(E3350/L3350)</f>
        <v>23.25</v>
      </c>
      <c r="Q3350" t="s">
        <v>8317</v>
      </c>
      <c r="R3350" t="s">
        <v>8349</v>
      </c>
      <c r="S3350" s="10">
        <f>(J3350/86400)+25569+(-5/24)</f>
        <v>42324.985254629624</v>
      </c>
      <c r="T3350" s="10">
        <f>(I3350/86400)+25569+(-5/24)</f>
        <v>42354.985254629624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(E3351/D3351)</f>
        <v>4.1111111111111114E-3</v>
      </c>
      <c r="P3351">
        <f>(E3351/L3351)</f>
        <v>46.25</v>
      </c>
      <c r="Q3351" t="s">
        <v>8322</v>
      </c>
      <c r="R3351" t="s">
        <v>8323</v>
      </c>
      <c r="S3351" s="10">
        <f>(J3351/86400)+25569+(-5/24)</f>
        <v>41948.518923611111</v>
      </c>
      <c r="T3351" s="10">
        <f>(I3351/86400)+25569+(-5/24)</f>
        <v>41978.518923611111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(E3352/D3352)</f>
        <v>4.0666666666666663E-3</v>
      </c>
      <c r="P3352">
        <f>(E3352/L3352)</f>
        <v>30.5</v>
      </c>
      <c r="Q3352" t="s">
        <v>8315</v>
      </c>
      <c r="R3352" t="s">
        <v>8321</v>
      </c>
      <c r="S3352" s="10">
        <f>(J3352/86400)+25569+(-5/24)</f>
        <v>41947.832858796297</v>
      </c>
      <c r="T3352" s="10">
        <f>(I3352/86400)+25569+(-5/24)</f>
        <v>41977.832858796297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>(E3353/D3353)</f>
        <v>4.0000000000000001E-3</v>
      </c>
      <c r="P3353">
        <f>(E3353/L3353)</f>
        <v>30</v>
      </c>
      <c r="Q3353" t="s">
        <v>8325</v>
      </c>
      <c r="R3353" t="s">
        <v>8354</v>
      </c>
      <c r="S3353" s="10">
        <f>(J3353/86400)+25569+(-5/24)</f>
        <v>42129.568877314814</v>
      </c>
      <c r="T3353" s="10">
        <f>(I3353/86400)+25569+(-5/24)</f>
        <v>42159.568877314814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>(E3354/D3354)</f>
        <v>4.0000000000000001E-3</v>
      </c>
      <c r="P3354">
        <f>(E3354/L3354)</f>
        <v>39</v>
      </c>
      <c r="Q3354" t="s">
        <v>8315</v>
      </c>
      <c r="R3354" t="s">
        <v>8321</v>
      </c>
      <c r="S3354" s="10">
        <f>(J3354/86400)+25569+(-5/24)</f>
        <v>41990.229710648149</v>
      </c>
      <c r="T3354" s="10">
        <f>(I3354/86400)+25569+(-5/24)</f>
        <v>42020.229710648149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>(E3355/D3355)</f>
        <v>4.0000000000000001E-3</v>
      </c>
      <c r="P3355">
        <f>(E3355/L3355)</f>
        <v>2</v>
      </c>
      <c r="Q3355" t="s">
        <v>8328</v>
      </c>
      <c r="R3355" t="s">
        <v>8350</v>
      </c>
      <c r="S3355" s="10">
        <f>(J3355/86400)+25569+(-5/24)</f>
        <v>41729.493981481479</v>
      </c>
      <c r="T3355" s="10">
        <f>(I3355/86400)+25569+(-5/24)</f>
        <v>41759.493981481479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>(E3356/D3356)</f>
        <v>4.0000000000000001E-3</v>
      </c>
      <c r="P3356">
        <f>(E3356/L3356)</f>
        <v>50</v>
      </c>
      <c r="Q3356" t="s">
        <v>8333</v>
      </c>
      <c r="R3356" t="s">
        <v>8361</v>
      </c>
      <c r="S3356" s="10">
        <f>(J3356/86400)+25569+(-5/24)</f>
        <v>42124.684849537036</v>
      </c>
      <c r="T3356" s="10">
        <f>(I3356/86400)+25569+(-5/24)</f>
        <v>42154.684849537036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(E3357/D3357)</f>
        <v>4.0000000000000001E-3</v>
      </c>
      <c r="P3357">
        <f>(E3357/L3357)</f>
        <v>20</v>
      </c>
      <c r="Q3357" t="s">
        <v>8319</v>
      </c>
      <c r="R3357" t="s">
        <v>8344</v>
      </c>
      <c r="S3357" s="10">
        <f>(J3357/86400)+25569+(-5/24)</f>
        <v>41884.665995370371</v>
      </c>
      <c r="T3357" s="10">
        <f>(I3357/86400)+25569+(-5/24)</f>
        <v>41914.665995370371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(E3358/D3358)</f>
        <v>4.0000000000000001E-3</v>
      </c>
      <c r="P3358">
        <f>(E3358/L3358)</f>
        <v>5</v>
      </c>
      <c r="Q3358" t="s">
        <v>8317</v>
      </c>
      <c r="R3358" t="s">
        <v>8349</v>
      </c>
      <c r="S3358" s="10">
        <f>(J3358/86400)+25569+(-5/24)</f>
        <v>41772.588946759257</v>
      </c>
      <c r="T3358" s="10">
        <f>(I3358/86400)+25569+(-5/24)</f>
        <v>41802.588946759257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>(E3359/D3359)</f>
        <v>4.0000000000000001E-3</v>
      </c>
      <c r="P3359">
        <f>(E3359/L3359)</f>
        <v>13.333333333333334</v>
      </c>
      <c r="Q3359" t="s">
        <v>8322</v>
      </c>
      <c r="R3359" t="s">
        <v>8335</v>
      </c>
      <c r="S3359" s="10">
        <f>(J3359/86400)+25569+(-5/24)</f>
        <v>41862.553391203699</v>
      </c>
      <c r="T3359" s="10">
        <f>(I3359/86400)+25569+(-5/24)</f>
        <v>41913.957638888889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>(E3360/D3360)</f>
        <v>4.0000000000000001E-3</v>
      </c>
      <c r="P3360">
        <f>(E3360/L3360)</f>
        <v>2</v>
      </c>
      <c r="Q3360" t="s">
        <v>8322</v>
      </c>
      <c r="R3360" t="s">
        <v>8323</v>
      </c>
      <c r="S3360" s="10">
        <f>(J3360/86400)+25569+(-5/24)</f>
        <v>41812.566099537034</v>
      </c>
      <c r="T3360" s="10">
        <f>(I3360/86400)+25569+(-5/24)</f>
        <v>41872.566099537034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(E3361/D3361)</f>
        <v>3.933333333333333E-3</v>
      </c>
      <c r="P3361">
        <f>(E3361/L3361)</f>
        <v>84.285714285714292</v>
      </c>
      <c r="Q3361" t="s">
        <v>8315</v>
      </c>
      <c r="R3361" t="s">
        <v>8321</v>
      </c>
      <c r="S3361" s="10">
        <f>(J3361/86400)+25569+(-5/24)</f>
        <v>42737.455543981479</v>
      </c>
      <c r="T3361" s="10">
        <f>(I3361/86400)+25569+(-5/24)</f>
        <v>42767.455543981479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(E3362/D3362)</f>
        <v>3.892538925389254E-3</v>
      </c>
      <c r="P3362">
        <f>(E3362/L3362)</f>
        <v>38.444444444444443</v>
      </c>
      <c r="Q3362" t="s">
        <v>8315</v>
      </c>
      <c r="R3362" t="s">
        <v>8362</v>
      </c>
      <c r="S3362" s="10">
        <f>(J3362/86400)+25569+(-5/24)</f>
        <v>41962.841793981475</v>
      </c>
      <c r="T3362" s="10">
        <f>(I3362/86400)+25569+(-5/24)</f>
        <v>42021.841666666667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(E3363/D3363)</f>
        <v>3.875E-3</v>
      </c>
      <c r="P3363">
        <f>(E3363/L3363)</f>
        <v>103.33333333333333</v>
      </c>
      <c r="Q3363" t="s">
        <v>8317</v>
      </c>
      <c r="R3363" t="s">
        <v>8353</v>
      </c>
      <c r="S3363" s="10">
        <f>(J3363/86400)+25569+(-5/24)</f>
        <v>42712.092233796291</v>
      </c>
      <c r="T3363" s="10">
        <f>(I3363/86400)+25569+(-5/24)</f>
        <v>42742.092233796291</v>
      </c>
    </row>
    <row r="3364" spans="1:20" ht="43.2" hidden="1" x14ac:dyDescent="0.3">
      <c r="A3364">
        <v>1320</v>
      </c>
      <c r="B3364" s="3" t="s">
        <v>1321</v>
      </c>
      <c r="C3364" s="3" t="s">
        <v>5430</v>
      </c>
      <c r="D3364">
        <v>100000</v>
      </c>
      <c r="E3364">
        <v>503</v>
      </c>
      <c r="F3364" t="s">
        <v>8220</v>
      </c>
      <c r="G3364" t="s">
        <v>8233</v>
      </c>
      <c r="H3364" t="s">
        <v>8249</v>
      </c>
      <c r="I3364">
        <v>1483138800</v>
      </c>
      <c r="J3364">
        <v>1480610046</v>
      </c>
      <c r="K3364" t="b">
        <v>0</v>
      </c>
      <c r="L3364">
        <v>3</v>
      </c>
      <c r="M3364" t="b">
        <v>0</v>
      </c>
      <c r="N3364" t="s">
        <v>8273</v>
      </c>
      <c r="O3364" s="6">
        <f>(E3364/D3364)</f>
        <v>5.0299999999999997E-3</v>
      </c>
      <c r="P3364">
        <f>(E3364/L3364)</f>
        <v>167.66666666666666</v>
      </c>
      <c r="Q3364" t="s">
        <v>8315</v>
      </c>
      <c r="R3364" t="s">
        <v>8321</v>
      </c>
      <c r="S3364" s="10">
        <f>(J3364/86400)+25569+(-5/24)</f>
        <v>42705.482013888883</v>
      </c>
      <c r="T3364" s="10">
        <f>(I3364/86400)+25569+(-5/24)</f>
        <v>42734.749999999993</v>
      </c>
    </row>
    <row r="3365" spans="1:20" ht="43.2" hidden="1" x14ac:dyDescent="0.3">
      <c r="A3365">
        <v>1242</v>
      </c>
      <c r="B3365" s="3" t="s">
        <v>1243</v>
      </c>
      <c r="C3365" s="3" t="s">
        <v>5352</v>
      </c>
      <c r="D3365">
        <v>911</v>
      </c>
      <c r="E3365">
        <v>5</v>
      </c>
      <c r="F3365" t="s">
        <v>8220</v>
      </c>
      <c r="G3365" t="s">
        <v>8224</v>
      </c>
      <c r="H3365" t="s">
        <v>8246</v>
      </c>
      <c r="I3365">
        <v>1315747080</v>
      </c>
      <c r="J3365">
        <v>1314417502</v>
      </c>
      <c r="K3365" t="b">
        <v>0</v>
      </c>
      <c r="L3365">
        <v>1</v>
      </c>
      <c r="M3365" t="b">
        <v>0</v>
      </c>
      <c r="N3365" t="s">
        <v>8286</v>
      </c>
      <c r="O3365" s="6">
        <f>(E3365/D3365)</f>
        <v>5.4884742041712408E-3</v>
      </c>
      <c r="P3365">
        <f>(E3365/L3365)</f>
        <v>5</v>
      </c>
      <c r="Q3365" t="s">
        <v>8319</v>
      </c>
      <c r="R3365" t="s">
        <v>8357</v>
      </c>
      <c r="S3365" s="10">
        <f>(J3365/86400)+25569+(-5/24)</f>
        <v>40781.957199074073</v>
      </c>
      <c r="T3365" s="10">
        <f>(I3365/86400)+25569+(-5/24)</f>
        <v>40797.345833333333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>(E3366/D3366)</f>
        <v>3.6666666666666666E-3</v>
      </c>
      <c r="P3366">
        <f>(E3366/L3366)</f>
        <v>27.5</v>
      </c>
      <c r="Q3366" t="s">
        <v>8315</v>
      </c>
      <c r="R3366" t="s">
        <v>8362</v>
      </c>
      <c r="S3366" s="10">
        <f>(J3366/86400)+25569+(-5/24)</f>
        <v>42268.450381944444</v>
      </c>
      <c r="T3366" s="10">
        <f>(I3366/86400)+25569+(-5/24)</f>
        <v>42303.450381944444</v>
      </c>
    </row>
    <row r="3367" spans="1:20" ht="43.2" hidden="1" x14ac:dyDescent="0.3">
      <c r="A3367">
        <v>1577</v>
      </c>
      <c r="B3367" s="3" t="s">
        <v>1578</v>
      </c>
      <c r="C3367" s="3" t="s">
        <v>5687</v>
      </c>
      <c r="D3367">
        <v>10000</v>
      </c>
      <c r="E3367">
        <v>55</v>
      </c>
      <c r="F3367" t="s">
        <v>8220</v>
      </c>
      <c r="G3367" t="s">
        <v>8224</v>
      </c>
      <c r="H3367" t="s">
        <v>8246</v>
      </c>
      <c r="I3367">
        <v>1343161248</v>
      </c>
      <c r="J3367">
        <v>1337977248</v>
      </c>
      <c r="K3367" t="b">
        <v>0</v>
      </c>
      <c r="L3367">
        <v>2</v>
      </c>
      <c r="M3367" t="b">
        <v>0</v>
      </c>
      <c r="N3367" t="s">
        <v>8290</v>
      </c>
      <c r="O3367" s="6">
        <f>(E3367/D3367)</f>
        <v>5.4999999999999997E-3</v>
      </c>
      <c r="P3367">
        <f>(E3367/L3367)</f>
        <v>27.5</v>
      </c>
      <c r="Q3367" t="s">
        <v>8328</v>
      </c>
      <c r="R3367" t="s">
        <v>8360</v>
      </c>
      <c r="S3367" s="10">
        <f>(J3367/86400)+25569+(-5/24)</f>
        <v>41054.639444444438</v>
      </c>
      <c r="T3367" s="10">
        <f>(I3367/86400)+25569+(-5/24)</f>
        <v>41114.639444444438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>(E3368/D3368)</f>
        <v>3.6666666666666666E-3</v>
      </c>
      <c r="P3368">
        <f>(E3368/L3368)</f>
        <v>36.666666666666664</v>
      </c>
      <c r="Q3368" t="s">
        <v>8322</v>
      </c>
      <c r="R3368" t="s">
        <v>8343</v>
      </c>
      <c r="S3368" s="10">
        <f>(J3368/86400)+25569+(-5/24)</f>
        <v>42013.216168981475</v>
      </c>
      <c r="T3368" s="10">
        <f>(I3368/86400)+25569+(-5/24)</f>
        <v>42051.216168981475</v>
      </c>
    </row>
    <row r="3369" spans="1:20" ht="43.2" hidden="1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(E3369/D3369)</f>
        <v>3.5999999999999999E-3</v>
      </c>
      <c r="P3369">
        <f>(E3369/L3369)</f>
        <v>18</v>
      </c>
      <c r="Q3369" t="s">
        <v>8319</v>
      </c>
      <c r="R3369" t="s">
        <v>8344</v>
      </c>
      <c r="S3369" s="10">
        <f>(J3369/86400)+25569+(-5/24)</f>
        <v>42792.635636574072</v>
      </c>
      <c r="T3369" s="10">
        <f>(I3369/86400)+25569+(-5/24)</f>
        <v>42852.593969907401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>(E3370/D3370)</f>
        <v>3.5714285714285713E-3</v>
      </c>
      <c r="P3370">
        <f>(E3370/L3370)</f>
        <v>25</v>
      </c>
      <c r="Q3370" t="s">
        <v>8319</v>
      </c>
      <c r="R3370" t="s">
        <v>8351</v>
      </c>
      <c r="S3370" s="10">
        <f>(J3370/86400)+25569+(-5/24)</f>
        <v>41124.27138888889</v>
      </c>
      <c r="T3370" s="10">
        <f>(I3370/86400)+25569+(-5/24)</f>
        <v>41154.27138888889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>(E3371/D3371)</f>
        <v>3.5714285714285713E-3</v>
      </c>
      <c r="P3371">
        <f>(E3371/L3371)</f>
        <v>31.25</v>
      </c>
      <c r="Q3371" t="s">
        <v>8317</v>
      </c>
      <c r="R3371" t="s">
        <v>8349</v>
      </c>
      <c r="S3371" s="10">
        <f>(J3371/86400)+25569+(-5/24)</f>
        <v>42736.698275462964</v>
      </c>
      <c r="T3371" s="10">
        <f>(I3371/86400)+25569+(-5/24)</f>
        <v>42756.698275462964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(E3372/D3372)</f>
        <v>3.5000000000000001E-3</v>
      </c>
      <c r="P3372">
        <f>(E3372/L3372)</f>
        <v>100</v>
      </c>
      <c r="Q3372" t="s">
        <v>8315</v>
      </c>
      <c r="R3372" t="s">
        <v>8321</v>
      </c>
      <c r="S3372" s="10">
        <f>(J3372/86400)+25569+(-5/24)</f>
        <v>42173.634907407402</v>
      </c>
      <c r="T3372" s="10">
        <f>(I3372/86400)+25569+(-5/24)</f>
        <v>42203.634907407402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(E3373/D3373)</f>
        <v>3.3999999999999998E-3</v>
      </c>
      <c r="P3373">
        <f>(E3373/L3373)</f>
        <v>42.5</v>
      </c>
      <c r="Q3373" t="s">
        <v>8319</v>
      </c>
      <c r="R3373" t="s">
        <v>8351</v>
      </c>
      <c r="S3373" s="10">
        <f>(J3373/86400)+25569+(-5/24)</f>
        <v>41559.346620370365</v>
      </c>
      <c r="T3373" s="10">
        <f>(I3373/86400)+25569+(-5/24)</f>
        <v>41589.388287037036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(E3374/D3374)</f>
        <v>3.351206434316354E-3</v>
      </c>
      <c r="P3374">
        <f>(E3374/L3374)</f>
        <v>50</v>
      </c>
      <c r="Q3374" t="s">
        <v>8322</v>
      </c>
      <c r="R3374" t="s">
        <v>8335</v>
      </c>
      <c r="S3374" s="10">
        <f>(J3374/86400)+25569+(-5/24)</f>
        <v>42522.81689814815</v>
      </c>
      <c r="T3374" s="10">
        <f>(I3374/86400)+25569+(-5/24)</f>
        <v>42582.81689814815</v>
      </c>
    </row>
    <row r="3375" spans="1:20" ht="28.8" hidden="1" x14ac:dyDescent="0.3">
      <c r="A3375">
        <v>2351</v>
      </c>
      <c r="B3375" s="3" t="s">
        <v>2352</v>
      </c>
      <c r="C3375" s="3" t="s">
        <v>6461</v>
      </c>
      <c r="D3375">
        <v>18900</v>
      </c>
      <c r="E3375">
        <v>108</v>
      </c>
      <c r="F3375" t="s">
        <v>8220</v>
      </c>
      <c r="G3375" t="s">
        <v>8228</v>
      </c>
      <c r="H3375" t="s">
        <v>8250</v>
      </c>
      <c r="I3375">
        <v>1430360739</v>
      </c>
      <c r="J3375">
        <v>1427768739</v>
      </c>
      <c r="K3375" t="b">
        <v>0</v>
      </c>
      <c r="L3375">
        <v>7</v>
      </c>
      <c r="M3375" t="b">
        <v>0</v>
      </c>
      <c r="N3375" t="s">
        <v>8272</v>
      </c>
      <c r="O3375" s="6">
        <f>(E3375/D3375)</f>
        <v>5.7142857142857143E-3</v>
      </c>
      <c r="P3375">
        <f>(E3375/L3375)</f>
        <v>15.428571428571429</v>
      </c>
      <c r="Q3375" t="s">
        <v>8315</v>
      </c>
      <c r="R3375" t="s">
        <v>8362</v>
      </c>
      <c r="S3375" s="10">
        <f>(J3375/86400)+25569+(-5/24)</f>
        <v>42093.892812500002</v>
      </c>
      <c r="T3375" s="10">
        <f>(I3375/86400)+25569+(-5/24)</f>
        <v>42123.892812500002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(E3376/D3376)</f>
        <v>3.3333333333333335E-3</v>
      </c>
      <c r="P3376">
        <f>(E3376/L3376)</f>
        <v>50</v>
      </c>
      <c r="Q3376" t="s">
        <v>8325</v>
      </c>
      <c r="R3376" t="s">
        <v>8354</v>
      </c>
      <c r="S3376" s="10">
        <f>(J3376/86400)+25569+(-5/24)</f>
        <v>42377.368854166663</v>
      </c>
      <c r="T3376" s="10">
        <f>(I3376/86400)+25569+(-5/24)</f>
        <v>42437.368854166663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>(E3377/D3377)</f>
        <v>3.3333333333333335E-3</v>
      </c>
      <c r="P3377">
        <f>(E3377/L3377)</f>
        <v>100</v>
      </c>
      <c r="Q3377" t="s">
        <v>8328</v>
      </c>
      <c r="R3377" t="s">
        <v>8363</v>
      </c>
      <c r="S3377" s="10">
        <f>(J3377/86400)+25569+(-5/24)</f>
        <v>42340.151979166665</v>
      </c>
      <c r="T3377" s="10">
        <f>(I3377/86400)+25569+(-5/24)</f>
        <v>42370.151979166665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>(E3378/D3378)</f>
        <v>3.3333333333333335E-3</v>
      </c>
      <c r="P3378">
        <f>(E3378/L3378)</f>
        <v>50</v>
      </c>
      <c r="Q3378" t="s">
        <v>8330</v>
      </c>
      <c r="R3378" t="s">
        <v>8358</v>
      </c>
      <c r="S3378" s="10">
        <f>(J3378/86400)+25569+(-5/24)</f>
        <v>42107.844895833332</v>
      </c>
      <c r="T3378" s="10">
        <f>(I3378/86400)+25569+(-5/24)</f>
        <v>42122.844895833332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>(E3379/D3379)</f>
        <v>3.3333333333333335E-3</v>
      </c>
      <c r="P3379">
        <f>(E3379/L3379)</f>
        <v>50</v>
      </c>
      <c r="Q3379" t="s">
        <v>8333</v>
      </c>
      <c r="R3379" t="s">
        <v>8361</v>
      </c>
      <c r="S3379" s="10">
        <f>(J3379/86400)+25569+(-5/24)</f>
        <v>42285.706736111104</v>
      </c>
      <c r="T3379" s="10">
        <f>(I3379/86400)+25569+(-5/24)</f>
        <v>42345.748402777775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(E3380/D3380)</f>
        <v>3.3333333333333335E-3</v>
      </c>
      <c r="P3380">
        <f>(E3380/L3380)</f>
        <v>10</v>
      </c>
      <c r="Q3380" t="s">
        <v>8328</v>
      </c>
      <c r="R3380" t="s">
        <v>8356</v>
      </c>
      <c r="S3380" s="10">
        <f>(J3380/86400)+25569+(-5/24)</f>
        <v>42172.460694444446</v>
      </c>
      <c r="T3380" s="10">
        <f>(I3380/86400)+25569+(-5/24)</f>
        <v>42202.460694444446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>(E3381/D3381)</f>
        <v>3.3333333333333335E-3</v>
      </c>
      <c r="P3381">
        <f>(E3381/L3381)</f>
        <v>5</v>
      </c>
      <c r="Q3381" t="s">
        <v>8322</v>
      </c>
      <c r="R3381" t="s">
        <v>8323</v>
      </c>
      <c r="S3381" s="10">
        <f>(J3381/86400)+25569+(-5/24)</f>
        <v>42492.776724537034</v>
      </c>
      <c r="T3381" s="10">
        <f>(I3381/86400)+25569+(-5/24)</f>
        <v>42522.776724537034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>(E3382/D3382)</f>
        <v>3.3333333333333335E-3</v>
      </c>
      <c r="P3382">
        <f>(E3382/L3382)</f>
        <v>10</v>
      </c>
      <c r="Q3382" t="s">
        <v>8322</v>
      </c>
      <c r="R3382" t="s">
        <v>8323</v>
      </c>
      <c r="S3382" s="10">
        <f>(J3382/86400)+25569+(-5/24)</f>
        <v>42622.228078703702</v>
      </c>
      <c r="T3382" s="10">
        <f>(I3382/86400)+25569+(-5/24)</f>
        <v>42652.228078703702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(E3383/D3383)</f>
        <v>3.3E-3</v>
      </c>
      <c r="P3383">
        <f>(E3383/L3383)</f>
        <v>44</v>
      </c>
      <c r="Q3383" t="s">
        <v>8315</v>
      </c>
      <c r="R3383" t="s">
        <v>8342</v>
      </c>
      <c r="S3383" s="10">
        <f>(J3383/86400)+25569+(-5/24)</f>
        <v>42032.792754629627</v>
      </c>
      <c r="T3383" s="10">
        <f>(I3383/86400)+25569+(-5/24)</f>
        <v>42062.792754629627</v>
      </c>
    </row>
    <row r="3384" spans="1:20" ht="43.2" hidden="1" x14ac:dyDescent="0.3">
      <c r="A3384">
        <v>146</v>
      </c>
      <c r="B3384" s="3" t="s">
        <v>148</v>
      </c>
      <c r="C3384" s="3" t="s">
        <v>4256</v>
      </c>
      <c r="D3384">
        <v>20000</v>
      </c>
      <c r="E3384">
        <v>115</v>
      </c>
      <c r="F3384" t="s">
        <v>8220</v>
      </c>
      <c r="G3384" t="s">
        <v>8224</v>
      </c>
      <c r="H3384" t="s">
        <v>8246</v>
      </c>
      <c r="I3384">
        <v>1484698998</v>
      </c>
      <c r="J3384">
        <v>1479514998</v>
      </c>
      <c r="K3384" t="b">
        <v>0</v>
      </c>
      <c r="L3384">
        <v>3</v>
      </c>
      <c r="M3384" t="b">
        <v>0</v>
      </c>
      <c r="N3384" t="s">
        <v>8267</v>
      </c>
      <c r="O3384" s="6">
        <f>(E3384/D3384)</f>
        <v>5.7499999999999999E-3</v>
      </c>
      <c r="P3384">
        <f>(E3384/L3384)</f>
        <v>38.333333333333336</v>
      </c>
      <c r="Q3384" t="s">
        <v>8325</v>
      </c>
      <c r="R3384" t="s">
        <v>8345</v>
      </c>
      <c r="S3384" s="10">
        <f>(J3384/86400)+25569+(-5/24)</f>
        <v>42692.807847222219</v>
      </c>
      <c r="T3384" s="10">
        <f>(I3384/86400)+25569+(-5/24)</f>
        <v>42752.807847222219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(E3385/D3385)</f>
        <v>3.2512500000000002E-3</v>
      </c>
      <c r="P3385">
        <f>(E3385/L3385)</f>
        <v>13.005000000000001</v>
      </c>
      <c r="Q3385" t="s">
        <v>8333</v>
      </c>
      <c r="R3385" t="s">
        <v>8361</v>
      </c>
      <c r="S3385" s="10">
        <f>(J3385/86400)+25569+(-5/24)</f>
        <v>41787.689907407403</v>
      </c>
      <c r="T3385" s="10">
        <f>(I3385/86400)+25569+(-5/24)</f>
        <v>41817.689907407403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(E3386/D3386)</f>
        <v>3.1818181818181819E-3</v>
      </c>
      <c r="P3386">
        <f>(E3386/L3386)</f>
        <v>35</v>
      </c>
      <c r="Q3386" t="s">
        <v>8315</v>
      </c>
      <c r="R3386" t="s">
        <v>8362</v>
      </c>
      <c r="S3386" s="10">
        <f>(J3386/86400)+25569+(-5/24)</f>
        <v>41913.88381944444</v>
      </c>
      <c r="T3386" s="10">
        <f>(I3386/86400)+25569+(-5/24)</f>
        <v>41943.88381944444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>(E3387/D3387)</f>
        <v>3.0999999999999999E-3</v>
      </c>
      <c r="P3387">
        <f>(E3387/L3387)</f>
        <v>12.4</v>
      </c>
      <c r="Q3387" t="s">
        <v>8319</v>
      </c>
      <c r="R3387" t="s">
        <v>8351</v>
      </c>
      <c r="S3387" s="10">
        <f>(J3387/86400)+25569+(-5/24)</f>
        <v>41487.813923611109</v>
      </c>
      <c r="T3387" s="10">
        <f>(I3387/86400)+25569+(-5/24)</f>
        <v>41517.813923611109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>(E3388/D3388)</f>
        <v>3.0999999999999999E-3</v>
      </c>
      <c r="P3388">
        <f>(E3388/L3388)</f>
        <v>775</v>
      </c>
      <c r="Q3388" t="s">
        <v>8322</v>
      </c>
      <c r="R3388" t="s">
        <v>8335</v>
      </c>
      <c r="S3388" s="10">
        <f>(J3388/86400)+25569+(-5/24)</f>
        <v>42534.441238425927</v>
      </c>
      <c r="T3388" s="10">
        <f>(I3388/86400)+25569+(-5/24)</f>
        <v>42553.441238425927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(E3389/D3389)</f>
        <v>3.0500000000000002E-3</v>
      </c>
      <c r="P3389">
        <f>(E3389/L3389)</f>
        <v>76.25</v>
      </c>
      <c r="Q3389" t="s">
        <v>8315</v>
      </c>
      <c r="R3389" t="s">
        <v>8321</v>
      </c>
      <c r="S3389" s="10">
        <f>(J3389/86400)+25569+(-5/24)</f>
        <v>41857.645856481475</v>
      </c>
      <c r="T3389" s="10">
        <f>(I3389/86400)+25569+(-5/24)</f>
        <v>41887.645856481475</v>
      </c>
    </row>
    <row r="3390" spans="1:20" ht="57.6" hidden="1" x14ac:dyDescent="0.3">
      <c r="A3390">
        <v>2650</v>
      </c>
      <c r="B3390" s="3" t="s">
        <v>2650</v>
      </c>
      <c r="C3390" s="3" t="s">
        <v>6760</v>
      </c>
      <c r="D3390">
        <v>60000</v>
      </c>
      <c r="E3390">
        <v>358</v>
      </c>
      <c r="F3390" t="s">
        <v>8220</v>
      </c>
      <c r="G3390" t="s">
        <v>8224</v>
      </c>
      <c r="H3390" t="s">
        <v>8246</v>
      </c>
      <c r="I3390">
        <v>1482332343</v>
      </c>
      <c r="J3390">
        <v>1479740343</v>
      </c>
      <c r="K3390" t="b">
        <v>0</v>
      </c>
      <c r="L3390">
        <v>5</v>
      </c>
      <c r="M3390" t="b">
        <v>0</v>
      </c>
      <c r="N3390" t="s">
        <v>8301</v>
      </c>
      <c r="O3390" s="6">
        <f>(E3390/D3390)</f>
        <v>5.966666666666667E-3</v>
      </c>
      <c r="P3390">
        <f>(E3390/L3390)</f>
        <v>71.599999999999994</v>
      </c>
      <c r="Q3390" t="s">
        <v>8315</v>
      </c>
      <c r="R3390" t="s">
        <v>8324</v>
      </c>
      <c r="S3390" s="10">
        <f>(J3390/86400)+25569+(-5/24)</f>
        <v>42695.416006944441</v>
      </c>
      <c r="T3390" s="10">
        <f>(I3390/86400)+25569+(-5/24)</f>
        <v>42725.416006944441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(E3391/D3391)</f>
        <v>3.0200000000000001E-3</v>
      </c>
      <c r="P3391">
        <f>(E3391/L3391)</f>
        <v>50.333333333333336</v>
      </c>
      <c r="Q3391" t="s">
        <v>8319</v>
      </c>
      <c r="R3391" t="s">
        <v>8351</v>
      </c>
      <c r="S3391" s="10">
        <f>(J3391/86400)+25569+(-5/24)</f>
        <v>42341.87195601852</v>
      </c>
      <c r="T3391" s="10">
        <f>(I3391/86400)+25569+(-5/24)</f>
        <v>42371.87195601852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(E3392/D3392)</f>
        <v>3.0000000000000001E-3</v>
      </c>
      <c r="P3392">
        <f>(E3392/L3392)</f>
        <v>30</v>
      </c>
      <c r="Q3392" t="s">
        <v>8319</v>
      </c>
      <c r="R3392" t="s">
        <v>8351</v>
      </c>
      <c r="S3392" s="10">
        <f>(J3392/86400)+25569+(-5/24)</f>
        <v>41829.757199074069</v>
      </c>
      <c r="T3392" s="10">
        <f>(I3392/86400)+25569+(-5/24)</f>
        <v>41881.4375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(E3393/D3393)</f>
        <v>3.0000000000000001E-3</v>
      </c>
      <c r="P3393">
        <f>(E3393/L3393)</f>
        <v>15</v>
      </c>
      <c r="Q3393" t="s">
        <v>8322</v>
      </c>
      <c r="R3393" t="s">
        <v>8323</v>
      </c>
      <c r="S3393" s="10">
        <f>(J3393/86400)+25569+(-5/24)</f>
        <v>41969.876712962963</v>
      </c>
      <c r="T3393" s="10">
        <f>(I3393/86400)+25569+(-5/24)</f>
        <v>41999.876712962963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>(E3394/D3394)</f>
        <v>2.9411764705882353E-3</v>
      </c>
      <c r="P3394">
        <f>(E3394/L3394)</f>
        <v>12.5</v>
      </c>
      <c r="Q3394" t="s">
        <v>8325</v>
      </c>
      <c r="R3394" t="s">
        <v>8352</v>
      </c>
      <c r="S3394" s="10">
        <f>(J3394/86400)+25569+(-5/24)</f>
        <v>41759.334201388883</v>
      </c>
      <c r="T3394" s="10">
        <f>(I3394/86400)+25569+(-5/24)</f>
        <v>41790.958333333328</v>
      </c>
    </row>
    <row r="3395" spans="1:20" ht="43.2" hidden="1" x14ac:dyDescent="0.3">
      <c r="A3395">
        <v>2580</v>
      </c>
      <c r="B3395" s="3" t="s">
        <v>2580</v>
      </c>
      <c r="C3395" s="3" t="s">
        <v>6690</v>
      </c>
      <c r="D3395">
        <v>8500</v>
      </c>
      <c r="E3395">
        <v>51</v>
      </c>
      <c r="F3395" t="s">
        <v>8220</v>
      </c>
      <c r="G3395" t="s">
        <v>8224</v>
      </c>
      <c r="H3395" t="s">
        <v>8246</v>
      </c>
      <c r="I3395">
        <v>1431745200</v>
      </c>
      <c r="J3395">
        <v>1429170603</v>
      </c>
      <c r="K3395" t="b">
        <v>0</v>
      </c>
      <c r="L3395">
        <v>2</v>
      </c>
      <c r="M3395" t="b">
        <v>0</v>
      </c>
      <c r="N3395" t="s">
        <v>8284</v>
      </c>
      <c r="O3395" s="6">
        <f>(E3395/D3395)</f>
        <v>6.0000000000000001E-3</v>
      </c>
      <c r="P3395">
        <f>(E3395/L3395)</f>
        <v>25.5</v>
      </c>
      <c r="Q3395" t="s">
        <v>8333</v>
      </c>
      <c r="R3395" t="s">
        <v>8361</v>
      </c>
      <c r="S3395" s="10">
        <f>(J3395/86400)+25569+(-5/24)</f>
        <v>42110.118090277778</v>
      </c>
      <c r="T3395" s="10">
        <f>(I3395/86400)+25569+(-5/24)</f>
        <v>42139.916666666664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(E3396/D3396)</f>
        <v>2.8667813379201833E-3</v>
      </c>
      <c r="P3396">
        <f>(E3396/L3396)</f>
        <v>71.666666666666671</v>
      </c>
      <c r="Q3396" t="s">
        <v>8325</v>
      </c>
      <c r="R3396" t="s">
        <v>8352</v>
      </c>
      <c r="S3396" s="10">
        <f>(J3396/86400)+25569+(-5/24)</f>
        <v>40882.273333333331</v>
      </c>
      <c r="T3396" s="10">
        <f>(I3396/86400)+25569+(-5/24)</f>
        <v>40913.272916666661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(E3397/D3397)</f>
        <v>2.8571428571428571E-3</v>
      </c>
      <c r="P3397">
        <f>(E3397/L3397)</f>
        <v>10</v>
      </c>
      <c r="Q3397" t="s">
        <v>8322</v>
      </c>
      <c r="R3397" t="s">
        <v>8323</v>
      </c>
      <c r="S3397" s="10">
        <f>(J3397/86400)+25569+(-5/24)</f>
        <v>41863.318993055553</v>
      </c>
      <c r="T3397" s="10">
        <f>(I3397/86400)+25569+(-5/24)</f>
        <v>41893.318993055553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(E3398/D3398)</f>
        <v>2.8571428571428571E-3</v>
      </c>
      <c r="P3398">
        <f>(E3398/L3398)</f>
        <v>10</v>
      </c>
      <c r="Q3398" t="s">
        <v>8322</v>
      </c>
      <c r="R3398" t="s">
        <v>8323</v>
      </c>
      <c r="S3398" s="10">
        <f>(J3398/86400)+25569+(-5/24)</f>
        <v>42058.395543981482</v>
      </c>
      <c r="T3398" s="10">
        <f>(I3398/86400)+25569+(-5/24)</f>
        <v>42086.957638888889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(E3399/D3399)</f>
        <v>2.8333333333333335E-3</v>
      </c>
      <c r="P3399">
        <f>(E3399/L3399)</f>
        <v>21.25</v>
      </c>
      <c r="Q3399" t="s">
        <v>8315</v>
      </c>
      <c r="R3399" t="s">
        <v>8355</v>
      </c>
      <c r="S3399" s="10">
        <f>(J3399/86400)+25569+(-5/24)</f>
        <v>41767.378761574073</v>
      </c>
      <c r="T3399" s="10">
        <f>(I3399/86400)+25569+(-5/24)</f>
        <v>41782.378761574073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(E3400/D3400)</f>
        <v>2.8E-3</v>
      </c>
      <c r="P3400">
        <f>(E3400/L3400)</f>
        <v>40</v>
      </c>
      <c r="Q3400" t="s">
        <v>8330</v>
      </c>
      <c r="R3400" t="s">
        <v>8348</v>
      </c>
      <c r="S3400" s="10">
        <f>(J3400/86400)+25569+(-5/24)</f>
        <v>41779.84175925926</v>
      </c>
      <c r="T3400" s="10">
        <f>(I3400/86400)+25569+(-5/24)</f>
        <v>41808.634027777771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(E3401/D3401)</f>
        <v>2.8E-3</v>
      </c>
      <c r="P3401">
        <f>(E3401/L3401)</f>
        <v>18.666666666666668</v>
      </c>
      <c r="Q3401" t="s">
        <v>8322</v>
      </c>
      <c r="R3401" t="s">
        <v>8335</v>
      </c>
      <c r="S3401" s="10">
        <f>(J3401/86400)+25569+(-5/24)</f>
        <v>41853.355069444442</v>
      </c>
      <c r="T3401" s="10">
        <f>(I3401/86400)+25569+(-5/24)</f>
        <v>41883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(E3402/D3402)</f>
        <v>2.8E-3</v>
      </c>
      <c r="P3402">
        <f>(E3402/L3402)</f>
        <v>17.5</v>
      </c>
      <c r="Q3402" t="s">
        <v>8322</v>
      </c>
      <c r="R3402" t="s">
        <v>8343</v>
      </c>
      <c r="S3402" s="10">
        <f>(J3402/86400)+25569+(-5/24)</f>
        <v>42170.238680555551</v>
      </c>
      <c r="T3402" s="10">
        <f>(I3402/86400)+25569+(-5/24)</f>
        <v>42200.238680555551</v>
      </c>
    </row>
    <row r="3403" spans="1:20" ht="43.2" hidden="1" x14ac:dyDescent="0.3">
      <c r="A3403">
        <v>1312</v>
      </c>
      <c r="B3403" s="3" t="s">
        <v>1313</v>
      </c>
      <c r="C3403" s="3" t="s">
        <v>5422</v>
      </c>
      <c r="D3403">
        <v>4600</v>
      </c>
      <c r="E3403">
        <v>28</v>
      </c>
      <c r="F3403" t="s">
        <v>8220</v>
      </c>
      <c r="G3403" t="s">
        <v>8224</v>
      </c>
      <c r="H3403" t="s">
        <v>8246</v>
      </c>
      <c r="I3403">
        <v>1429375922</v>
      </c>
      <c r="J3403">
        <v>1426783922</v>
      </c>
      <c r="K3403" t="b">
        <v>0</v>
      </c>
      <c r="L3403">
        <v>1</v>
      </c>
      <c r="M3403" t="b">
        <v>0</v>
      </c>
      <c r="N3403" t="s">
        <v>8273</v>
      </c>
      <c r="O3403" s="6">
        <f>(E3403/D3403)</f>
        <v>6.0869565217391303E-3</v>
      </c>
      <c r="P3403">
        <f>(E3403/L3403)</f>
        <v>28</v>
      </c>
      <c r="Q3403" t="s">
        <v>8315</v>
      </c>
      <c r="R3403" t="s">
        <v>8321</v>
      </c>
      <c r="S3403" s="10">
        <f>(J3403/86400)+25569+(-5/24)</f>
        <v>42082.494467592587</v>
      </c>
      <c r="T3403" s="10">
        <f>(I3403/86400)+25569+(-5/24)</f>
        <v>42112.494467592587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(E3404/D3404)</f>
        <v>2.6829268292682929E-3</v>
      </c>
      <c r="P3404">
        <f>(E3404/L3404)</f>
        <v>5.5</v>
      </c>
      <c r="Q3404" t="s">
        <v>8322</v>
      </c>
      <c r="R3404" t="s">
        <v>8335</v>
      </c>
      <c r="S3404" s="10">
        <f>(J3404/86400)+25569+(-5/24)</f>
        <v>42106.94798611111</v>
      </c>
      <c r="T3404" s="10">
        <f>(I3404/86400)+25569+(-5/24)</f>
        <v>42166.94798611111</v>
      </c>
    </row>
    <row r="3405" spans="1:20" ht="43.2" hidden="1" x14ac:dyDescent="0.3">
      <c r="A3405">
        <v>609</v>
      </c>
      <c r="B3405" s="3" t="s">
        <v>610</v>
      </c>
      <c r="C3405" s="3" t="s">
        <v>4719</v>
      </c>
      <c r="D3405">
        <v>780</v>
      </c>
      <c r="E3405">
        <v>5</v>
      </c>
      <c r="F3405" t="s">
        <v>8220</v>
      </c>
      <c r="G3405" t="s">
        <v>8225</v>
      </c>
      <c r="H3405" t="s">
        <v>8247</v>
      </c>
      <c r="I3405">
        <v>1448761744</v>
      </c>
      <c r="J3405">
        <v>1446166144</v>
      </c>
      <c r="K3405" t="b">
        <v>0</v>
      </c>
      <c r="L3405">
        <v>1</v>
      </c>
      <c r="M3405" t="b">
        <v>0</v>
      </c>
      <c r="N3405" t="s">
        <v>8272</v>
      </c>
      <c r="O3405" s="6">
        <f>(E3405/D3405)</f>
        <v>6.41025641025641E-3</v>
      </c>
      <c r="P3405">
        <f>(E3405/L3405)</f>
        <v>5</v>
      </c>
      <c r="Q3405" t="s">
        <v>8315</v>
      </c>
      <c r="R3405" t="s">
        <v>8362</v>
      </c>
      <c r="S3405" s="10">
        <f>(J3405/86400)+25569+(-5/24)</f>
        <v>42306.825740740744</v>
      </c>
      <c r="T3405" s="10">
        <f>(I3405/86400)+25569+(-5/24)</f>
        <v>42336.867407407401</v>
      </c>
    </row>
    <row r="3406" spans="1:20" ht="57.6" hidden="1" x14ac:dyDescent="0.3">
      <c r="A3406">
        <v>1571</v>
      </c>
      <c r="B3406" s="3" t="s">
        <v>1572</v>
      </c>
      <c r="C3406" s="3" t="s">
        <v>5681</v>
      </c>
      <c r="D3406">
        <v>12100</v>
      </c>
      <c r="E3406">
        <v>80</v>
      </c>
      <c r="F3406" t="s">
        <v>8220</v>
      </c>
      <c r="G3406" t="s">
        <v>8225</v>
      </c>
      <c r="H3406" t="s">
        <v>8247</v>
      </c>
      <c r="I3406">
        <v>1434738483</v>
      </c>
      <c r="J3406">
        <v>1432146483</v>
      </c>
      <c r="K3406" t="b">
        <v>0</v>
      </c>
      <c r="L3406">
        <v>4</v>
      </c>
      <c r="M3406" t="b">
        <v>0</v>
      </c>
      <c r="N3406" t="s">
        <v>8290</v>
      </c>
      <c r="O3406" s="6">
        <f>(E3406/D3406)</f>
        <v>6.6115702479338841E-3</v>
      </c>
      <c r="P3406">
        <f>(E3406/L3406)</f>
        <v>20</v>
      </c>
      <c r="Q3406" t="s">
        <v>8328</v>
      </c>
      <c r="R3406" t="s">
        <v>8360</v>
      </c>
      <c r="S3406" s="10">
        <f>(J3406/86400)+25569+(-5/24)</f>
        <v>42144.56114583333</v>
      </c>
      <c r="T3406" s="10">
        <f>(I3406/86400)+25569+(-5/24)</f>
        <v>42174.56114583333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>(E3407/D3407)</f>
        <v>2.6666666666666666E-3</v>
      </c>
      <c r="P3407">
        <f>(E3407/L3407)</f>
        <v>10</v>
      </c>
      <c r="Q3407" t="s">
        <v>8315</v>
      </c>
      <c r="R3407" t="s">
        <v>8362</v>
      </c>
      <c r="S3407" s="10">
        <f>(J3407/86400)+25569+(-5/24)</f>
        <v>42545.496932870366</v>
      </c>
      <c r="T3407" s="10">
        <f>(I3407/86400)+25569+(-5/24)</f>
        <v>42582.458333333336</v>
      </c>
    </row>
    <row r="3408" spans="1:20" ht="28.8" hidden="1" x14ac:dyDescent="0.3">
      <c r="A3408">
        <v>3121</v>
      </c>
      <c r="B3408" s="3" t="s">
        <v>3121</v>
      </c>
      <c r="C3408" s="3" t="s">
        <v>7231</v>
      </c>
      <c r="D3408">
        <v>1500</v>
      </c>
      <c r="E3408">
        <v>10</v>
      </c>
      <c r="F3408" t="s">
        <v>8220</v>
      </c>
      <c r="G3408" t="s">
        <v>8229</v>
      </c>
      <c r="H3408" t="s">
        <v>8251</v>
      </c>
      <c r="I3408">
        <v>1411748335</v>
      </c>
      <c r="J3408">
        <v>1406564335</v>
      </c>
      <c r="K3408" t="b">
        <v>0</v>
      </c>
      <c r="L3408">
        <v>1</v>
      </c>
      <c r="M3408" t="b">
        <v>0</v>
      </c>
      <c r="N3408" t="s">
        <v>8303</v>
      </c>
      <c r="O3408" s="6">
        <f>(E3408/D3408)</f>
        <v>6.6666666666666671E-3</v>
      </c>
      <c r="P3408">
        <f>(E3408/L3408)</f>
        <v>10</v>
      </c>
      <c r="Q3408" t="s">
        <v>8322</v>
      </c>
      <c r="R3408" t="s">
        <v>8335</v>
      </c>
      <c r="S3408" s="10">
        <f>(J3408/86400)+25569+(-5/24)</f>
        <v>41848.471469907403</v>
      </c>
      <c r="T3408" s="10">
        <f>(I3408/86400)+25569+(-5/24)</f>
        <v>41908.471469907403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(E3409/D3409)</f>
        <v>2.6222222222222224E-3</v>
      </c>
      <c r="P3409">
        <f>(E3409/L3409)</f>
        <v>19.666666666666668</v>
      </c>
      <c r="Q3409" t="s">
        <v>8317</v>
      </c>
      <c r="R3409" t="s">
        <v>8353</v>
      </c>
      <c r="S3409" s="10">
        <f>(J3409/86400)+25569+(-5/24)</f>
        <v>42520.639050925922</v>
      </c>
      <c r="T3409" s="10">
        <f>(I3409/86400)+25569+(-5/24)</f>
        <v>42550.639050925922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(E3410/D3410)</f>
        <v>2.5892857142857141E-3</v>
      </c>
      <c r="P3410">
        <f>(E3410/L3410)</f>
        <v>29</v>
      </c>
      <c r="Q3410" t="s">
        <v>8322</v>
      </c>
      <c r="R3410" t="s">
        <v>8323</v>
      </c>
      <c r="S3410" s="10">
        <f>(J3410/86400)+25569+(-5/24)</f>
        <v>42359.516909722217</v>
      </c>
      <c r="T3410" s="10">
        <f>(I3410/86400)+25569+(-5/24)</f>
        <v>42389.516909722217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>(E3411/D3411)</f>
        <v>2.5000000000000001E-3</v>
      </c>
      <c r="P3411">
        <f>(E3411/L3411)</f>
        <v>5</v>
      </c>
      <c r="Q3411" t="s">
        <v>8328</v>
      </c>
      <c r="R3411" t="s">
        <v>8350</v>
      </c>
      <c r="S3411" s="10">
        <f>(J3411/86400)+25569+(-5/24)</f>
        <v>42526.798993055556</v>
      </c>
      <c r="T3411" s="10">
        <f>(I3411/86400)+25569+(-5/24)</f>
        <v>42586.798993055556</v>
      </c>
    </row>
    <row r="3412" spans="1:20" ht="43.2" hidden="1" x14ac:dyDescent="0.3">
      <c r="A3412">
        <v>1561</v>
      </c>
      <c r="B3412" s="3" t="s">
        <v>1562</v>
      </c>
      <c r="C3412" s="3" t="s">
        <v>5671</v>
      </c>
      <c r="D3412">
        <v>10000</v>
      </c>
      <c r="E3412">
        <v>67</v>
      </c>
      <c r="F3412" t="s">
        <v>8220</v>
      </c>
      <c r="G3412" t="s">
        <v>8224</v>
      </c>
      <c r="H3412" t="s">
        <v>8246</v>
      </c>
      <c r="I3412">
        <v>1383789603</v>
      </c>
      <c r="J3412">
        <v>1381194003</v>
      </c>
      <c r="K3412" t="b">
        <v>0</v>
      </c>
      <c r="L3412">
        <v>1</v>
      </c>
      <c r="M3412" t="b">
        <v>0</v>
      </c>
      <c r="N3412" t="s">
        <v>8290</v>
      </c>
      <c r="O3412" s="6">
        <f>(E3412/D3412)</f>
        <v>6.7000000000000002E-3</v>
      </c>
      <c r="P3412">
        <f>(E3412/L3412)</f>
        <v>67</v>
      </c>
      <c r="Q3412" t="s">
        <v>8328</v>
      </c>
      <c r="R3412" t="s">
        <v>8360</v>
      </c>
      <c r="S3412" s="10">
        <f>(J3412/86400)+25569+(-5/24)</f>
        <v>41554.833368055552</v>
      </c>
      <c r="T3412" s="10">
        <f>(I3412/86400)+25569+(-5/24)</f>
        <v>41584.875034722216</v>
      </c>
    </row>
    <row r="3413" spans="1:20" ht="43.2" hidden="1" x14ac:dyDescent="0.3">
      <c r="A3413">
        <v>2387</v>
      </c>
      <c r="B3413" s="3" t="s">
        <v>2388</v>
      </c>
      <c r="C3413" s="3" t="s">
        <v>6497</v>
      </c>
      <c r="D3413">
        <v>150000</v>
      </c>
      <c r="E3413">
        <v>1026</v>
      </c>
      <c r="F3413" t="s">
        <v>8220</v>
      </c>
      <c r="G3413" t="s">
        <v>8224</v>
      </c>
      <c r="H3413" t="s">
        <v>8246</v>
      </c>
      <c r="I3413">
        <v>1469199740</v>
      </c>
      <c r="J3413">
        <v>1465311740</v>
      </c>
      <c r="K3413" t="b">
        <v>0</v>
      </c>
      <c r="L3413">
        <v>3</v>
      </c>
      <c r="M3413" t="b">
        <v>0</v>
      </c>
      <c r="N3413" t="s">
        <v>8272</v>
      </c>
      <c r="O3413" s="6">
        <f>(E3413/D3413)</f>
        <v>6.8399999999999997E-3</v>
      </c>
      <c r="P3413">
        <f>(E3413/L3413)</f>
        <v>342</v>
      </c>
      <c r="Q3413" t="s">
        <v>8315</v>
      </c>
      <c r="R3413" t="s">
        <v>8362</v>
      </c>
      <c r="S3413" s="10">
        <f>(J3413/86400)+25569+(-5/24)</f>
        <v>42528.418287037035</v>
      </c>
      <c r="T3413" s="10">
        <f>(I3413/86400)+25569+(-5/24)</f>
        <v>42573.418287037035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>(E3414/D3414)</f>
        <v>2.5000000000000001E-3</v>
      </c>
      <c r="P3414">
        <f>(E3414/L3414)</f>
        <v>1</v>
      </c>
      <c r="Q3414" t="s">
        <v>8328</v>
      </c>
      <c r="R3414" t="s">
        <v>8356</v>
      </c>
      <c r="S3414" s="10">
        <f>(J3414/86400)+25569+(-5/24)</f>
        <v>41745.617939814816</v>
      </c>
      <c r="T3414" s="10">
        <f>(I3414/86400)+25569+(-5/24)</f>
        <v>41795.617939814816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>(E3415/D3415)</f>
        <v>2.5000000000000001E-3</v>
      </c>
      <c r="P3415">
        <f>(E3415/L3415)</f>
        <v>16.666666666666668</v>
      </c>
      <c r="Q3415" t="s">
        <v>8322</v>
      </c>
      <c r="R3415" t="s">
        <v>8335</v>
      </c>
      <c r="S3415" s="10">
        <f>(J3415/86400)+25569+(-5/24)</f>
        <v>42173.462488425925</v>
      </c>
      <c r="T3415" s="10">
        <f>(I3415/86400)+25569+(-5/24)</f>
        <v>42233.462488425925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>(E3416/D3416)</f>
        <v>2.5000000000000001E-3</v>
      </c>
      <c r="P3416">
        <f>(E3416/L3416)</f>
        <v>5</v>
      </c>
      <c r="Q3416" t="s">
        <v>8322</v>
      </c>
      <c r="R3416" t="s">
        <v>8323</v>
      </c>
      <c r="S3416" s="10">
        <f>(J3416/86400)+25569+(-5/24)</f>
        <v>42109.593379629623</v>
      </c>
      <c r="T3416" s="10">
        <f>(I3416/86400)+25569+(-5/24)</f>
        <v>42139.593379629623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>(E3417/D3417)</f>
        <v>2.5000000000000001E-3</v>
      </c>
      <c r="P3417">
        <f>(E3417/L3417)</f>
        <v>5</v>
      </c>
      <c r="Q3417" t="s">
        <v>8322</v>
      </c>
      <c r="R3417" t="s">
        <v>8323</v>
      </c>
      <c r="S3417" s="10">
        <f>(J3417/86400)+25569+(-5/24)</f>
        <v>41809.181597222218</v>
      </c>
      <c r="T3417" s="10">
        <f>(I3417/86400)+25569+(-5/24)</f>
        <v>41839.181597222218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>(E3418/D3418)</f>
        <v>2.5000000000000001E-3</v>
      </c>
      <c r="P3418">
        <f>(E3418/L3418)</f>
        <v>5</v>
      </c>
      <c r="Q3418" t="s">
        <v>8322</v>
      </c>
      <c r="R3418" t="s">
        <v>8323</v>
      </c>
      <c r="S3418" s="10">
        <f>(J3418/86400)+25569+(-5/24)</f>
        <v>41848.564594907402</v>
      </c>
      <c r="T3418" s="10">
        <f>(I3418/86400)+25569+(-5/24)</f>
        <v>41877.477777777771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(E3419/D3419)</f>
        <v>2.3999999999999998E-3</v>
      </c>
      <c r="P3419">
        <f>(E3419/L3419)</f>
        <v>16</v>
      </c>
      <c r="Q3419" t="s">
        <v>8328</v>
      </c>
      <c r="R3419" t="s">
        <v>8350</v>
      </c>
      <c r="S3419" s="10">
        <f>(J3419/86400)+25569+(-5/24)</f>
        <v>42031.960196759253</v>
      </c>
      <c r="T3419" s="10">
        <f>(I3419/86400)+25569+(-5/24)</f>
        <v>42061.960196759253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(E3420/D3420)</f>
        <v>2.3999999999999998E-3</v>
      </c>
      <c r="P3420">
        <f>(E3420/L3420)</f>
        <v>12</v>
      </c>
      <c r="Q3420" t="s">
        <v>8333</v>
      </c>
      <c r="R3420" t="s">
        <v>8361</v>
      </c>
      <c r="S3420" s="10">
        <f>(J3420/86400)+25569+(-5/24)</f>
        <v>42034.546759259254</v>
      </c>
      <c r="T3420" s="10">
        <f>(I3420/86400)+25569+(-5/24)</f>
        <v>42064.546759259254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(E3421/D3421)</f>
        <v>2.3809523809523812E-3</v>
      </c>
      <c r="P3421">
        <f>(E3421/L3421)</f>
        <v>5</v>
      </c>
      <c r="Q3421" t="s">
        <v>8317</v>
      </c>
      <c r="R3421" t="s">
        <v>8353</v>
      </c>
      <c r="S3421" s="10">
        <f>(J3421/86400)+25569+(-5/24)</f>
        <v>41722.584074074075</v>
      </c>
      <c r="T3421" s="10">
        <f>(I3421/86400)+25569+(-5/24)</f>
        <v>41735.584074074075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(E3422/D3422)</f>
        <v>2.3333333333333335E-3</v>
      </c>
      <c r="P3422">
        <f>(E3422/L3422)</f>
        <v>2.3333333333333335</v>
      </c>
      <c r="Q3422" t="s">
        <v>8328</v>
      </c>
      <c r="R3422" t="s">
        <v>8363</v>
      </c>
      <c r="S3422" s="10">
        <f>(J3422/86400)+25569+(-5/24)</f>
        <v>42012.850694444445</v>
      </c>
      <c r="T3422" s="10">
        <f>(I3422/86400)+25569+(-5/24)</f>
        <v>42040.850694444445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(E3423/D3423)</f>
        <v>2.2842639593908631E-3</v>
      </c>
      <c r="P3423">
        <f>(E3423/L3423)</f>
        <v>30</v>
      </c>
      <c r="Q3423" t="s">
        <v>8328</v>
      </c>
      <c r="R3423" t="s">
        <v>8356</v>
      </c>
      <c r="S3423" s="10">
        <f>(J3423/86400)+25569+(-5/24)</f>
        <v>41373.371342592589</v>
      </c>
      <c r="T3423" s="10">
        <f>(I3423/86400)+25569+(-5/24)</f>
        <v>41418.371342592589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(E3424/D3424)</f>
        <v>2.2727272727272726E-3</v>
      </c>
      <c r="P3424">
        <f>(E3424/L3424)</f>
        <v>10</v>
      </c>
      <c r="Q3424" t="s">
        <v>8325</v>
      </c>
      <c r="R3424" t="s">
        <v>8354</v>
      </c>
      <c r="S3424" s="10">
        <f>(J3424/86400)+25569+(-5/24)</f>
        <v>42375.021782407406</v>
      </c>
      <c r="T3424" s="10">
        <f>(I3424/86400)+25569+(-5/24)</f>
        <v>42417.790972222218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(E3425/D3425)</f>
        <v>2.2599999999999999E-3</v>
      </c>
      <c r="P3425">
        <f>(E3425/L3425)</f>
        <v>45.2</v>
      </c>
      <c r="Q3425" t="s">
        <v>8315</v>
      </c>
      <c r="R3425" t="s">
        <v>8321</v>
      </c>
      <c r="S3425" s="10">
        <f>(J3425/86400)+25569+(-5/24)</f>
        <v>42111.500694444439</v>
      </c>
      <c r="T3425" s="10">
        <f>(I3425/86400)+25569+(-5/24)</f>
        <v>42156.500694444439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(E3426/D3426)</f>
        <v>2.2499999999999998E-3</v>
      </c>
      <c r="P3426">
        <f>(E3426/L3426)</f>
        <v>33.75</v>
      </c>
      <c r="Q3426" t="s">
        <v>8322</v>
      </c>
      <c r="R3426" t="s">
        <v>8323</v>
      </c>
      <c r="S3426" s="10">
        <f>(J3426/86400)+25569+(-5/24)</f>
        <v>41863.150949074072</v>
      </c>
      <c r="T3426" s="10">
        <f>(I3426/86400)+25569+(-5/24)</f>
        <v>41893.150949074072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>(E3427/D3427)</f>
        <v>2.2000000000000001E-3</v>
      </c>
      <c r="P3427">
        <f>(E3427/L3427)</f>
        <v>3.6666666666666665</v>
      </c>
      <c r="Q3427" t="s">
        <v>8317</v>
      </c>
      <c r="R3427" t="s">
        <v>8353</v>
      </c>
      <c r="S3427" s="10">
        <f>(J3427/86400)+25569+(-5/24)</f>
        <v>41718.315370370365</v>
      </c>
      <c r="T3427" s="10">
        <f>(I3427/86400)+25569+(-5/24)</f>
        <v>41748.315370370365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>(E3428/D3428)</f>
        <v>2.2000000000000001E-3</v>
      </c>
      <c r="P3428">
        <f>(E3428/L3428)</f>
        <v>3.6666666666666665</v>
      </c>
      <c r="Q3428" t="s">
        <v>8317</v>
      </c>
      <c r="R3428" t="s">
        <v>8349</v>
      </c>
      <c r="S3428" s="10">
        <f>(J3428/86400)+25569+(-5/24)</f>
        <v>41908.788194444445</v>
      </c>
      <c r="T3428" s="10">
        <f>(I3428/86400)+25569+(-5/24)</f>
        <v>41968.829861111109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>(E3429/D3429)</f>
        <v>2.2000000000000001E-3</v>
      </c>
      <c r="P3429">
        <f>(E3429/L3429)</f>
        <v>5.5</v>
      </c>
      <c r="Q3429" t="s">
        <v>8319</v>
      </c>
      <c r="R3429" t="s">
        <v>8344</v>
      </c>
      <c r="S3429" s="10">
        <f>(J3429/86400)+25569+(-5/24)</f>
        <v>42064.009085648147</v>
      </c>
      <c r="T3429" s="10">
        <f>(I3429/86400)+25569+(-5/24)</f>
        <v>42093.931944444441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>(E3430/D3430)</f>
        <v>2.2000000000000001E-3</v>
      </c>
      <c r="P3430">
        <f>(E3430/L3430)</f>
        <v>5.5</v>
      </c>
      <c r="Q3430" t="s">
        <v>8322</v>
      </c>
      <c r="R3430" t="s">
        <v>8323</v>
      </c>
      <c r="S3430" s="10">
        <f>(J3430/86400)+25569+(-5/24)</f>
        <v>41961.284155092588</v>
      </c>
      <c r="T3430" s="10">
        <f>(I3430/86400)+25569+(-5/24)</f>
        <v>42006.284155092588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(E3431/D3431)</f>
        <v>2.1649484536082476E-3</v>
      </c>
      <c r="P3431">
        <f>(E3431/L3431)</f>
        <v>26.25</v>
      </c>
      <c r="Q3431" t="s">
        <v>8315</v>
      </c>
      <c r="R3431" t="s">
        <v>8321</v>
      </c>
      <c r="S3431" s="10">
        <f>(J3431/86400)+25569+(-5/24)</f>
        <v>42384.472592592589</v>
      </c>
      <c r="T3431" s="10">
        <f>(I3431/86400)+25569+(-5/24)</f>
        <v>42414.472592592589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(E3432/D3432)</f>
        <v>2.142857142857143E-3</v>
      </c>
      <c r="P3432">
        <f>(E3432/L3432)</f>
        <v>37.5</v>
      </c>
      <c r="Q3432" t="s">
        <v>8319</v>
      </c>
      <c r="R3432" t="s">
        <v>8344</v>
      </c>
      <c r="S3432" s="10">
        <f>(J3432/86400)+25569+(-5/24)</f>
        <v>42460.402187499996</v>
      </c>
      <c r="T3432" s="10">
        <f>(I3432/86400)+25569+(-5/24)</f>
        <v>42503.999305555553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(E3433/D3433)</f>
        <v>2.1029999999999998E-3</v>
      </c>
      <c r="P3433">
        <f>(E3433/L3433)</f>
        <v>420.6</v>
      </c>
      <c r="Q3433" t="s">
        <v>8322</v>
      </c>
      <c r="R3433" t="s">
        <v>8335</v>
      </c>
      <c r="S3433" s="10">
        <f>(J3433/86400)+25569+(-5/24)</f>
        <v>42236.973275462959</v>
      </c>
      <c r="T3433" s="10">
        <f>(I3433/86400)+25569+(-5/24)</f>
        <v>42266.973275462959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(E3434/D3434)</f>
        <v>2.0999999999999999E-3</v>
      </c>
      <c r="P3434">
        <f>(E3434/L3434)</f>
        <v>7</v>
      </c>
      <c r="Q3434" t="s">
        <v>8322</v>
      </c>
      <c r="R3434" t="s">
        <v>8323</v>
      </c>
      <c r="S3434" s="10">
        <f>(J3434/86400)+25569+(-5/24)</f>
        <v>41994.875740740739</v>
      </c>
      <c r="T3434" s="10">
        <f>(I3434/86400)+25569+(-5/24)</f>
        <v>42024.594444444439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(E3435/D3435)</f>
        <v>2.0500000000000002E-3</v>
      </c>
      <c r="P3435">
        <f>(E3435/L3435)</f>
        <v>68.333333333333329</v>
      </c>
      <c r="Q3435" t="s">
        <v>8315</v>
      </c>
      <c r="R3435" t="s">
        <v>8321</v>
      </c>
      <c r="S3435" s="10">
        <f>(J3435/86400)+25569+(-5/24)</f>
        <v>41838.6321412037</v>
      </c>
      <c r="T3435" s="10">
        <f>(I3435/86400)+25569+(-5/24)</f>
        <v>41883.6321412037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(E3436/D3436)</f>
        <v>2.0238095238095236E-3</v>
      </c>
      <c r="P3436">
        <f>(E3436/L3436)</f>
        <v>21.25</v>
      </c>
      <c r="Q3436" t="s">
        <v>8317</v>
      </c>
      <c r="R3436" t="s">
        <v>8353</v>
      </c>
      <c r="S3436" s="10">
        <f>(J3436/86400)+25569+(-5/24)</f>
        <v>41831.87804398148</v>
      </c>
      <c r="T3436" s="10">
        <f>(I3436/86400)+25569+(-5/24)</f>
        <v>41866.87804398148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>(E3437/D3437)</f>
        <v>2E-3</v>
      </c>
      <c r="P3437">
        <f>(E3437/L3437)</f>
        <v>10</v>
      </c>
      <c r="Q3437" t="s">
        <v>8325</v>
      </c>
      <c r="R3437" t="s">
        <v>8352</v>
      </c>
      <c r="S3437" s="10">
        <f>(J3437/86400)+25569+(-5/24)</f>
        <v>42153.423263888886</v>
      </c>
      <c r="T3437" s="10">
        <f>(I3437/86400)+25569+(-5/24)</f>
        <v>42183.423263888886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>(E3438/D3438)</f>
        <v>2E-3</v>
      </c>
      <c r="P3438">
        <f>(E3438/L3438)</f>
        <v>10</v>
      </c>
      <c r="Q3438" t="s">
        <v>8315</v>
      </c>
      <c r="R3438" t="s">
        <v>8362</v>
      </c>
      <c r="S3438" s="10">
        <f>(J3438/86400)+25569+(-5/24)</f>
        <v>42450.380810185183</v>
      </c>
      <c r="T3438" s="10">
        <f>(I3438/86400)+25569+(-5/24)</f>
        <v>42510.380810185183</v>
      </c>
    </row>
    <row r="3439" spans="1:20" ht="43.2" hidden="1" x14ac:dyDescent="0.3">
      <c r="A3439">
        <v>2355</v>
      </c>
      <c r="B3439" s="3" t="s">
        <v>2356</v>
      </c>
      <c r="C3439" s="3" t="s">
        <v>6465</v>
      </c>
      <c r="D3439">
        <v>8000</v>
      </c>
      <c r="E3439">
        <v>55</v>
      </c>
      <c r="F3439" t="s">
        <v>8220</v>
      </c>
      <c r="G3439" t="s">
        <v>8226</v>
      </c>
      <c r="H3439" t="s">
        <v>8248</v>
      </c>
      <c r="I3439">
        <v>1430604136</v>
      </c>
      <c r="J3439">
        <v>1428012136</v>
      </c>
      <c r="K3439" t="b">
        <v>0</v>
      </c>
      <c r="L3439">
        <v>2</v>
      </c>
      <c r="M3439" t="b">
        <v>0</v>
      </c>
      <c r="N3439" t="s">
        <v>8272</v>
      </c>
      <c r="O3439" s="6">
        <f>(E3439/D3439)</f>
        <v>6.875E-3</v>
      </c>
      <c r="P3439">
        <f>(E3439/L3439)</f>
        <v>27.5</v>
      </c>
      <c r="Q3439" t="s">
        <v>8315</v>
      </c>
      <c r="R3439" t="s">
        <v>8362</v>
      </c>
      <c r="S3439" s="10">
        <f>(J3439/86400)+25569+(-5/24)</f>
        <v>42096.709907407407</v>
      </c>
      <c r="T3439" s="10">
        <f>(I3439/86400)+25569+(-5/24)</f>
        <v>42126.709907407407</v>
      </c>
    </row>
    <row r="3440" spans="1:20" ht="43.2" hidden="1" x14ac:dyDescent="0.3">
      <c r="A3440">
        <v>153</v>
      </c>
      <c r="B3440" s="3" t="s">
        <v>155</v>
      </c>
      <c r="C3440" s="3" t="s">
        <v>4263</v>
      </c>
      <c r="D3440">
        <v>50000</v>
      </c>
      <c r="E3440">
        <v>359</v>
      </c>
      <c r="F3440" t="s">
        <v>8220</v>
      </c>
      <c r="G3440" t="s">
        <v>8224</v>
      </c>
      <c r="H3440" t="s">
        <v>8246</v>
      </c>
      <c r="I3440">
        <v>1417532644</v>
      </c>
      <c r="J3440">
        <v>1413900244</v>
      </c>
      <c r="K3440" t="b">
        <v>0</v>
      </c>
      <c r="L3440">
        <v>10</v>
      </c>
      <c r="M3440" t="b">
        <v>0</v>
      </c>
      <c r="N3440" t="s">
        <v>8267</v>
      </c>
      <c r="O3440" s="6">
        <f>(E3440/D3440)</f>
        <v>7.1799999999999998E-3</v>
      </c>
      <c r="P3440">
        <f>(E3440/L3440)</f>
        <v>35.9</v>
      </c>
      <c r="Q3440" t="s">
        <v>8325</v>
      </c>
      <c r="R3440" t="s">
        <v>8345</v>
      </c>
      <c r="S3440" s="10">
        <f>(J3440/86400)+25569+(-5/24)</f>
        <v>41933.377824074072</v>
      </c>
      <c r="T3440" s="10">
        <f>(I3440/86400)+25569+(-5/24)</f>
        <v>41975.419490740744</v>
      </c>
    </row>
    <row r="3441" spans="1:20" ht="57.6" hidden="1" x14ac:dyDescent="0.3">
      <c r="A3441">
        <v>2562</v>
      </c>
      <c r="B3441" s="3" t="s">
        <v>2562</v>
      </c>
      <c r="C3441" s="3" t="s">
        <v>6672</v>
      </c>
      <c r="D3441">
        <v>10000</v>
      </c>
      <c r="E3441">
        <v>75</v>
      </c>
      <c r="F3441" t="s">
        <v>8220</v>
      </c>
      <c r="G3441" t="s">
        <v>8236</v>
      </c>
      <c r="H3441" t="s">
        <v>8249</v>
      </c>
      <c r="I3441">
        <v>1476189339</v>
      </c>
      <c r="J3441">
        <v>1471005339</v>
      </c>
      <c r="K3441" t="b">
        <v>0</v>
      </c>
      <c r="L3441">
        <v>3</v>
      </c>
      <c r="M3441" t="b">
        <v>0</v>
      </c>
      <c r="N3441" t="s">
        <v>8284</v>
      </c>
      <c r="O3441" s="6">
        <f>(E3441/D3441)</f>
        <v>7.4999999999999997E-3</v>
      </c>
      <c r="P3441">
        <f>(E3441/L3441)</f>
        <v>25</v>
      </c>
      <c r="Q3441" t="s">
        <v>8333</v>
      </c>
      <c r="R3441" t="s">
        <v>8361</v>
      </c>
      <c r="S3441" s="10">
        <f>(J3441/86400)+25569+(-5/24)</f>
        <v>42594.316423611112</v>
      </c>
      <c r="T3441" s="10">
        <f>(I3441/86400)+25569+(-5/24)</f>
        <v>42654.316423611112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>(E3442/D3442)</f>
        <v>2E-3</v>
      </c>
      <c r="P3442">
        <f>(E3442/L3442)</f>
        <v>1</v>
      </c>
      <c r="Q3442" t="s">
        <v>8328</v>
      </c>
      <c r="R3442" t="s">
        <v>8363</v>
      </c>
      <c r="S3442" s="10">
        <f>(J3442/86400)+25569+(-5/24)</f>
        <v>42708.044756944444</v>
      </c>
      <c r="T3442" s="10">
        <f>(I3442/86400)+25569+(-5/24)</f>
        <v>42738.044756944444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>(E3443/D3443)</f>
        <v>2E-3</v>
      </c>
      <c r="P3443">
        <f>(E3443/L3443)</f>
        <v>6</v>
      </c>
      <c r="Q3443" t="s">
        <v>8328</v>
      </c>
      <c r="R3443" t="s">
        <v>8363</v>
      </c>
      <c r="S3443" s="10">
        <f>(J3443/86400)+25569+(-5/24)</f>
        <v>42395.248078703698</v>
      </c>
      <c r="T3443" s="10">
        <f>(I3443/86400)+25569+(-5/24)</f>
        <v>42425.248078703698</v>
      </c>
    </row>
    <row r="3444" spans="1:20" ht="43.2" hidden="1" x14ac:dyDescent="0.3">
      <c r="A3444">
        <v>1232</v>
      </c>
      <c r="B3444" s="3" t="s">
        <v>1233</v>
      </c>
      <c r="C3444" s="3" t="s">
        <v>5342</v>
      </c>
      <c r="D3444">
        <v>5000</v>
      </c>
      <c r="E3444">
        <v>40</v>
      </c>
      <c r="F3444" t="s">
        <v>8220</v>
      </c>
      <c r="G3444" t="s">
        <v>8224</v>
      </c>
      <c r="H3444" t="s">
        <v>8246</v>
      </c>
      <c r="I3444">
        <v>1381090870</v>
      </c>
      <c r="J3444">
        <v>1377030070</v>
      </c>
      <c r="K3444" t="b">
        <v>0</v>
      </c>
      <c r="L3444">
        <v>1</v>
      </c>
      <c r="M3444" t="b">
        <v>0</v>
      </c>
      <c r="N3444" t="s">
        <v>8286</v>
      </c>
      <c r="O3444" s="6">
        <f>(E3444/D3444)</f>
        <v>8.0000000000000002E-3</v>
      </c>
      <c r="P3444">
        <f>(E3444/L3444)</f>
        <v>40</v>
      </c>
      <c r="Q3444" t="s">
        <v>8319</v>
      </c>
      <c r="R3444" t="s">
        <v>8357</v>
      </c>
      <c r="S3444" s="10">
        <f>(J3444/86400)+25569+(-5/24)</f>
        <v>41506.639699074069</v>
      </c>
      <c r="T3444" s="10">
        <f>(I3444/86400)+25569+(-5/24)</f>
        <v>41553.639699074069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>(E3445/D3445)</f>
        <v>2E-3</v>
      </c>
      <c r="P3445">
        <f>(E3445/L3445)</f>
        <v>15</v>
      </c>
      <c r="Q3445" t="s">
        <v>8333</v>
      </c>
      <c r="R3445" t="s">
        <v>8361</v>
      </c>
      <c r="S3445" s="10">
        <f>(J3445/86400)+25569+(-5/24)</f>
        <v>41918.93237268518</v>
      </c>
      <c r="T3445" s="10">
        <f>(I3445/86400)+25569+(-5/24)</f>
        <v>41948.974039351851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>(E3446/D3446)</f>
        <v>2E-3</v>
      </c>
      <c r="P3446">
        <f>(E3446/L3446)</f>
        <v>1</v>
      </c>
      <c r="Q3446" t="s">
        <v>8333</v>
      </c>
      <c r="R3446" t="s">
        <v>8361</v>
      </c>
      <c r="S3446" s="10">
        <f>(J3446/86400)+25569+(-5/24)</f>
        <v>42044.516620370363</v>
      </c>
      <c r="T3446" s="10">
        <f>(I3446/86400)+25569+(-5/24)</f>
        <v>42074.474953703706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(E3447/D3447)</f>
        <v>2E-3</v>
      </c>
      <c r="P3447">
        <f>(E3447/L3447)</f>
        <v>5</v>
      </c>
      <c r="Q3447" t="s">
        <v>8333</v>
      </c>
      <c r="R3447" t="s">
        <v>8361</v>
      </c>
      <c r="S3447" s="10">
        <f>(J3447/86400)+25569+(-5/24)</f>
        <v>42383.691122685188</v>
      </c>
      <c r="T3447" s="10">
        <f>(I3447/86400)+25569+(-5/24)</f>
        <v>42413.691122685188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>(E3448/D3448)</f>
        <v>2E-3</v>
      </c>
      <c r="P3448">
        <f>(E3448/L3448)</f>
        <v>23.333333333333332</v>
      </c>
      <c r="Q3448" t="s">
        <v>8322</v>
      </c>
      <c r="R3448" t="s">
        <v>8323</v>
      </c>
      <c r="S3448" s="10">
        <f>(J3448/86400)+25569+(-5/24)</f>
        <v>42123.440497685187</v>
      </c>
      <c r="T3448" s="10">
        <f>(I3448/86400)+25569+(-5/24)</f>
        <v>42153.440497685187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>(E3449/D3449)</f>
        <v>2E-3</v>
      </c>
      <c r="P3449">
        <f>(E3449/L3449)</f>
        <v>10</v>
      </c>
      <c r="Q3449" t="s">
        <v>8322</v>
      </c>
      <c r="R3449" t="s">
        <v>8323</v>
      </c>
      <c r="S3449" s="10">
        <f>(J3449/86400)+25569+(-5/24)</f>
        <v>42064.982361111113</v>
      </c>
      <c r="T3449" s="10">
        <f>(I3449/86400)+25569+(-5/24)</f>
        <v>42089.940694444442</v>
      </c>
    </row>
    <row r="3450" spans="1:20" ht="57.6" hidden="1" x14ac:dyDescent="0.3">
      <c r="A3450">
        <v>2384</v>
      </c>
      <c r="B3450" s="3" t="s">
        <v>2385</v>
      </c>
      <c r="C3450" s="3" t="s">
        <v>6494</v>
      </c>
      <c r="D3450">
        <v>1000</v>
      </c>
      <c r="E3450">
        <v>8</v>
      </c>
      <c r="F3450" t="s">
        <v>8220</v>
      </c>
      <c r="G3450" t="s">
        <v>8224</v>
      </c>
      <c r="H3450" t="s">
        <v>8246</v>
      </c>
      <c r="I3450">
        <v>1415932643</v>
      </c>
      <c r="J3450">
        <v>1413337043</v>
      </c>
      <c r="K3450" t="b">
        <v>0</v>
      </c>
      <c r="L3450">
        <v>8</v>
      </c>
      <c r="M3450" t="b">
        <v>0</v>
      </c>
      <c r="N3450" t="s">
        <v>8272</v>
      </c>
      <c r="O3450" s="6">
        <f>(E3450/D3450)</f>
        <v>8.0000000000000002E-3</v>
      </c>
      <c r="P3450">
        <f>(E3450/L3450)</f>
        <v>1</v>
      </c>
      <c r="Q3450" t="s">
        <v>8315</v>
      </c>
      <c r="R3450" t="s">
        <v>8362</v>
      </c>
      <c r="S3450" s="10">
        <f>(J3450/86400)+25569+(-5/24)</f>
        <v>41926.859293981477</v>
      </c>
      <c r="T3450" s="10">
        <f>(I3450/86400)+25569+(-5/24)</f>
        <v>41956.900960648149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>(E3451/D3451)</f>
        <v>2E-3</v>
      </c>
      <c r="P3451">
        <f>(E3451/L3451)</f>
        <v>40</v>
      </c>
      <c r="Q3451" t="s">
        <v>8322</v>
      </c>
      <c r="R3451" t="s">
        <v>8323</v>
      </c>
      <c r="S3451" s="10">
        <f>(J3451/86400)+25569+(-5/24)</f>
        <v>41843.456284722219</v>
      </c>
      <c r="T3451" s="10">
        <f>(I3451/86400)+25569+(-5/24)</f>
        <v>41855.458333333328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>(E3452/D3452)</f>
        <v>2E-3</v>
      </c>
      <c r="P3452">
        <f>(E3452/L3452)</f>
        <v>1</v>
      </c>
      <c r="Q3452" t="s">
        <v>8322</v>
      </c>
      <c r="R3452" t="s">
        <v>8323</v>
      </c>
      <c r="S3452" s="10">
        <f>(J3452/86400)+25569+(-5/24)</f>
        <v>41889.954363425924</v>
      </c>
      <c r="T3452" s="10">
        <f>(I3452/86400)+25569+(-5/24)</f>
        <v>41919.954363425924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>(E3453/D3453)</f>
        <v>2E-3</v>
      </c>
      <c r="P3453">
        <f>(E3453/L3453)</f>
        <v>1</v>
      </c>
      <c r="Q3453" t="s">
        <v>8322</v>
      </c>
      <c r="R3453" t="s">
        <v>8323</v>
      </c>
      <c r="S3453" s="10">
        <f>(J3453/86400)+25569+(-5/24)</f>
        <v>42358.364849537036</v>
      </c>
      <c r="T3453" s="10">
        <f>(I3453/86400)+25569+(-5/24)</f>
        <v>42377.06527777778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(E3454/D3454)</f>
        <v>1.9801980198019802E-3</v>
      </c>
      <c r="P3454">
        <f>(E3454/L3454)</f>
        <v>5</v>
      </c>
      <c r="Q3454" t="s">
        <v>8319</v>
      </c>
      <c r="R3454" t="s">
        <v>8344</v>
      </c>
      <c r="S3454" s="10">
        <f>(J3454/86400)+25569+(-5/24)</f>
        <v>41989.456076388888</v>
      </c>
      <c r="T3454" s="10">
        <f>(I3454/86400)+25569+(-5/24)</f>
        <v>42019.456076388888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(E3455/D3455)</f>
        <v>1.9384615384615384E-3</v>
      </c>
      <c r="P3455">
        <f>(E3455/L3455)</f>
        <v>42</v>
      </c>
      <c r="Q3455" t="s">
        <v>8322</v>
      </c>
      <c r="R3455" t="s">
        <v>8335</v>
      </c>
      <c r="S3455" s="10">
        <f>(J3455/86400)+25569+(-5/24)</f>
        <v>41981.363969907405</v>
      </c>
      <c r="T3455" s="10">
        <f>(I3455/86400)+25569+(-5/24)</f>
        <v>42012.361805555549</v>
      </c>
    </row>
    <row r="3456" spans="1:20" ht="43.2" hidden="1" x14ac:dyDescent="0.3">
      <c r="A3456">
        <v>1329</v>
      </c>
      <c r="B3456" s="3" t="s">
        <v>1330</v>
      </c>
      <c r="C3456" s="3" t="s">
        <v>5439</v>
      </c>
      <c r="D3456">
        <v>50000</v>
      </c>
      <c r="E3456">
        <v>408</v>
      </c>
      <c r="F3456" t="s">
        <v>8220</v>
      </c>
      <c r="G3456" t="s">
        <v>8224</v>
      </c>
      <c r="H3456" t="s">
        <v>8246</v>
      </c>
      <c r="I3456">
        <v>1417501145</v>
      </c>
      <c r="J3456">
        <v>1414041545</v>
      </c>
      <c r="K3456" t="b">
        <v>0</v>
      </c>
      <c r="L3456">
        <v>9</v>
      </c>
      <c r="M3456" t="b">
        <v>0</v>
      </c>
      <c r="N3456" t="s">
        <v>8273</v>
      </c>
      <c r="O3456" s="6">
        <f>(E3456/D3456)</f>
        <v>8.1600000000000006E-3</v>
      </c>
      <c r="P3456">
        <f>(E3456/L3456)</f>
        <v>45.333333333333336</v>
      </c>
      <c r="Q3456" t="s">
        <v>8315</v>
      </c>
      <c r="R3456" t="s">
        <v>8321</v>
      </c>
      <c r="S3456" s="10">
        <f>(J3456/86400)+25569+(-5/24)</f>
        <v>41935.013252314813</v>
      </c>
      <c r="T3456" s="10">
        <f>(I3456/86400)+25569+(-5/24)</f>
        <v>41975.054918981477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(E3457/D3457)</f>
        <v>1.8867924528301887E-3</v>
      </c>
      <c r="P3457">
        <f>(E3457/L3457)</f>
        <v>1</v>
      </c>
      <c r="Q3457" t="s">
        <v>8328</v>
      </c>
      <c r="R3457" t="s">
        <v>8356</v>
      </c>
      <c r="S3457" s="10">
        <f>(J3457/86400)+25569+(-5/24)</f>
        <v>42474.656493055554</v>
      </c>
      <c r="T3457" s="10">
        <f>(I3457/86400)+25569+(-5/24)</f>
        <v>42484.656493055554</v>
      </c>
    </row>
    <row r="3458" spans="1:20" ht="28.8" hidden="1" x14ac:dyDescent="0.3">
      <c r="A3458">
        <v>1579</v>
      </c>
      <c r="B3458" s="3" t="s">
        <v>1580</v>
      </c>
      <c r="C3458" s="3" t="s">
        <v>5689</v>
      </c>
      <c r="D3458">
        <v>3333</v>
      </c>
      <c r="E3458">
        <v>28</v>
      </c>
      <c r="F3458" t="s">
        <v>8220</v>
      </c>
      <c r="G3458" t="s">
        <v>8224</v>
      </c>
      <c r="H3458" t="s">
        <v>8246</v>
      </c>
      <c r="I3458">
        <v>1377734091</v>
      </c>
      <c r="J3458">
        <v>1374882891</v>
      </c>
      <c r="K3458" t="b">
        <v>0</v>
      </c>
      <c r="L3458">
        <v>2</v>
      </c>
      <c r="M3458" t="b">
        <v>0</v>
      </c>
      <c r="N3458" t="s">
        <v>8290</v>
      </c>
      <c r="O3458" s="6">
        <f>(E3458/D3458)</f>
        <v>8.4008400840084006E-3</v>
      </c>
      <c r="P3458">
        <f>(E3458/L3458)</f>
        <v>14</v>
      </c>
      <c r="Q3458" t="s">
        <v>8328</v>
      </c>
      <c r="R3458" t="s">
        <v>8360</v>
      </c>
      <c r="S3458" s="10">
        <f>(J3458/86400)+25569+(-5/24)</f>
        <v>41481.788090277776</v>
      </c>
      <c r="T3458" s="10">
        <f>(I3458/86400)+25569+(-5/24)</f>
        <v>41514.788090277776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(E3459/D3459)</f>
        <v>1.8625E-3</v>
      </c>
      <c r="P3459">
        <f>(E3459/L3459)</f>
        <v>13.545454545454545</v>
      </c>
      <c r="Q3459" t="s">
        <v>8325</v>
      </c>
      <c r="R3459" t="s">
        <v>8352</v>
      </c>
      <c r="S3459" s="10">
        <f>(J3459/86400)+25569+(-5/24)</f>
        <v>42272.731157407405</v>
      </c>
      <c r="T3459" s="10">
        <f>(I3459/86400)+25569+(-5/24)</f>
        <v>42313.772824074076</v>
      </c>
    </row>
    <row r="3460" spans="1:20" ht="43.2" hidden="1" x14ac:dyDescent="0.3">
      <c r="A3460">
        <v>2570</v>
      </c>
      <c r="B3460" s="3" t="s">
        <v>2570</v>
      </c>
      <c r="C3460" s="3" t="s">
        <v>6680</v>
      </c>
      <c r="D3460">
        <v>7000</v>
      </c>
      <c r="E3460">
        <v>59</v>
      </c>
      <c r="F3460" t="s">
        <v>8220</v>
      </c>
      <c r="G3460" t="s">
        <v>8224</v>
      </c>
      <c r="H3460" t="s">
        <v>8246</v>
      </c>
      <c r="I3460">
        <v>1486590035</v>
      </c>
      <c r="J3460">
        <v>1483998035</v>
      </c>
      <c r="K3460" t="b">
        <v>0</v>
      </c>
      <c r="L3460">
        <v>2</v>
      </c>
      <c r="M3460" t="b">
        <v>0</v>
      </c>
      <c r="N3460" t="s">
        <v>8284</v>
      </c>
      <c r="O3460" s="6">
        <f>(E3460/D3460)</f>
        <v>8.4285714285714294E-3</v>
      </c>
      <c r="P3460">
        <f>(E3460/L3460)</f>
        <v>29.5</v>
      </c>
      <c r="Q3460" t="s">
        <v>8333</v>
      </c>
      <c r="R3460" t="s">
        <v>8361</v>
      </c>
      <c r="S3460" s="10">
        <f>(J3460/86400)+25569+(-5/24)</f>
        <v>42744.694849537038</v>
      </c>
      <c r="T3460" s="10">
        <f>(I3460/86400)+25569+(-5/24)</f>
        <v>42774.694849537038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(E3461/D3461)</f>
        <v>1.6999999999999999E-3</v>
      </c>
      <c r="P3461">
        <f>(E3461/L3461)</f>
        <v>5.666666666666667</v>
      </c>
      <c r="Q3461" t="s">
        <v>8333</v>
      </c>
      <c r="R3461" t="s">
        <v>8361</v>
      </c>
      <c r="S3461" s="10">
        <f>(J3461/86400)+25569+(-5/24)</f>
        <v>42027.145405092589</v>
      </c>
      <c r="T3461" s="10">
        <f>(I3461/86400)+25569+(-5/24)</f>
        <v>42057.145405092589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(E3462/D3462)</f>
        <v>1.6800000000000001E-3</v>
      </c>
      <c r="P3462">
        <f>(E3462/L3462)</f>
        <v>10.5</v>
      </c>
      <c r="Q3462" t="s">
        <v>8315</v>
      </c>
      <c r="R3462" t="s">
        <v>8355</v>
      </c>
      <c r="S3462" s="10">
        <f>(J3462/86400)+25569+(-5/24)</f>
        <v>41859.717523148145</v>
      </c>
      <c r="T3462" s="10">
        <f>(I3462/86400)+25569+(-5/24)</f>
        <v>41889.717523148145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(E3463/D3463)</f>
        <v>1.6705882352941177E-3</v>
      </c>
      <c r="P3463">
        <f>(E3463/L3463)</f>
        <v>142</v>
      </c>
      <c r="Q3463" t="s">
        <v>8315</v>
      </c>
      <c r="R3463" t="s">
        <v>8362</v>
      </c>
      <c r="S3463" s="10">
        <f>(J3463/86400)+25569+(-5/24)</f>
        <v>42388.589918981474</v>
      </c>
      <c r="T3463" s="10">
        <f>(I3463/86400)+25569+(-5/24)</f>
        <v>42418.589918981474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>(E3464/D3464)</f>
        <v>1.6666666666666668E-3</v>
      </c>
      <c r="P3464">
        <f>(E3464/L3464)</f>
        <v>3.3333333333333335</v>
      </c>
      <c r="Q3464" t="s">
        <v>8317</v>
      </c>
      <c r="R3464" t="s">
        <v>8353</v>
      </c>
      <c r="S3464" s="10">
        <f>(J3464/86400)+25569+(-5/24)</f>
        <v>41526.13758101852</v>
      </c>
      <c r="T3464" s="10">
        <f>(I3464/86400)+25569+(-5/24)</f>
        <v>41556.13758101852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>(E3465/D3465)</f>
        <v>1.6666666666666668E-3</v>
      </c>
      <c r="P3465">
        <f>(E3465/L3465)</f>
        <v>25</v>
      </c>
      <c r="Q3465" t="s">
        <v>8317</v>
      </c>
      <c r="R3465" t="s">
        <v>8353</v>
      </c>
      <c r="S3465" s="10">
        <f>(J3465/86400)+25569+(-5/24)</f>
        <v>41843.564456018517</v>
      </c>
      <c r="T3465" s="10">
        <f>(I3465/86400)+25569+(-5/24)</f>
        <v>41903.564456018517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(E3466/D3466)</f>
        <v>1.6666666666666668E-3</v>
      </c>
      <c r="P3466">
        <f>(E3466/L3466)</f>
        <v>12.5</v>
      </c>
      <c r="Q3466" t="s">
        <v>8317</v>
      </c>
      <c r="R3466" t="s">
        <v>8353</v>
      </c>
      <c r="S3466" s="10">
        <f>(J3466/86400)+25569+(-5/24)</f>
        <v>41683.62394675926</v>
      </c>
      <c r="T3466" s="10">
        <f>(I3466/86400)+25569+(-5/24)</f>
        <v>41713.582280092589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>(E3467/D3467)</f>
        <v>1.6666666666666668E-3</v>
      </c>
      <c r="P3467">
        <f>(E3467/L3467)</f>
        <v>50</v>
      </c>
      <c r="Q3467" t="s">
        <v>8333</v>
      </c>
      <c r="R3467" t="s">
        <v>8361</v>
      </c>
      <c r="S3467" s="10">
        <f>(J3467/86400)+25569+(-5/24)</f>
        <v>41795.754999999997</v>
      </c>
      <c r="T3467" s="10">
        <f>(I3467/86400)+25569+(-5/24)</f>
        <v>41825.754999999997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>(E3468/D3468)</f>
        <v>1.6666666666666668E-3</v>
      </c>
      <c r="P3468">
        <f>(E3468/L3468)</f>
        <v>5</v>
      </c>
      <c r="Q3468" t="s">
        <v>8333</v>
      </c>
      <c r="R3468" t="s">
        <v>8361</v>
      </c>
      <c r="S3468" s="10">
        <f>(J3468/86400)+25569+(-5/24)</f>
        <v>42333.121944444443</v>
      </c>
      <c r="T3468" s="10">
        <f>(I3468/86400)+25569+(-5/24)</f>
        <v>42363.121944444443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>(E3469/D3469)</f>
        <v>1.6666666666666668E-3</v>
      </c>
      <c r="P3469">
        <f>(E3469/L3469)</f>
        <v>50</v>
      </c>
      <c r="Q3469" t="s">
        <v>8333</v>
      </c>
      <c r="R3469" t="s">
        <v>8361</v>
      </c>
      <c r="S3469" s="10">
        <f>(J3469/86400)+25569+(-5/24)</f>
        <v>41887.592835648145</v>
      </c>
      <c r="T3469" s="10">
        <f>(I3469/86400)+25569+(-5/24)</f>
        <v>41917.592835648145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>(E3470/D3470)</f>
        <v>1.6666666666666668E-3</v>
      </c>
      <c r="P3470">
        <f>(E3470/L3470)</f>
        <v>5</v>
      </c>
      <c r="Q3470" t="s">
        <v>8322</v>
      </c>
      <c r="R3470" t="s">
        <v>8323</v>
      </c>
      <c r="S3470" s="10">
        <f>(J3470/86400)+25569+(-5/24)</f>
        <v>41985.219027777777</v>
      </c>
      <c r="T3470" s="10">
        <f>(I3470/86400)+25569+(-5/24)</f>
        <v>42015.219027777777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>(E3471/D3471)</f>
        <v>1.6666666666666668E-3</v>
      </c>
      <c r="P3471">
        <f>(E3471/L3471)</f>
        <v>25</v>
      </c>
      <c r="Q3471" t="s">
        <v>8322</v>
      </c>
      <c r="R3471" t="s">
        <v>8323</v>
      </c>
      <c r="S3471" s="10">
        <f>(J3471/86400)+25569+(-5/24)</f>
        <v>42478.830879629626</v>
      </c>
      <c r="T3471" s="10">
        <f>(I3471/86400)+25569+(-5/24)</f>
        <v>42508.830879629626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(E3472/D3472)</f>
        <v>1.6666666666666668E-3</v>
      </c>
      <c r="P3472">
        <f>(E3472/L3472)</f>
        <v>5</v>
      </c>
      <c r="Q3472" t="s">
        <v>8322</v>
      </c>
      <c r="R3472" t="s">
        <v>8323</v>
      </c>
      <c r="S3472" s="10">
        <f>(J3472/86400)+25569+(-5/24)</f>
        <v>42510.730567129627</v>
      </c>
      <c r="T3472" s="10">
        <f>(I3472/86400)+25569+(-5/24)</f>
        <v>42540.730567129627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(E3473/D3473)</f>
        <v>1.5900000000000001E-3</v>
      </c>
      <c r="P3473">
        <f>(E3473/L3473)</f>
        <v>71.55</v>
      </c>
      <c r="Q3473" t="s">
        <v>8317</v>
      </c>
      <c r="R3473" t="s">
        <v>8353</v>
      </c>
      <c r="S3473" s="10">
        <f>(J3473/86400)+25569+(-5/24)</f>
        <v>41691.927395833329</v>
      </c>
      <c r="T3473" s="10">
        <f>(I3473/86400)+25569+(-5/24)</f>
        <v>41721.885729166665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(E3474/D3474)</f>
        <v>1.5499999999999999E-3</v>
      </c>
      <c r="P3474">
        <f>(E3474/L3474)</f>
        <v>10.333333333333334</v>
      </c>
      <c r="Q3474" t="s">
        <v>8325</v>
      </c>
      <c r="R3474" t="s">
        <v>8352</v>
      </c>
      <c r="S3474" s="10">
        <f>(J3474/86400)+25569+(-5/24)</f>
        <v>41799.62228009259</v>
      </c>
      <c r="T3474" s="10">
        <f>(I3474/86400)+25569+(-5/24)</f>
        <v>41822.916666666664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(E3475/D3475)</f>
        <v>1.5227272727272728E-3</v>
      </c>
      <c r="P3475">
        <f>(E3475/L3475)</f>
        <v>55.833333333333336</v>
      </c>
      <c r="Q3475" t="s">
        <v>8322</v>
      </c>
      <c r="R3475" t="s">
        <v>8335</v>
      </c>
      <c r="S3475" s="10">
        <f>(J3475/86400)+25569+(-5/24)</f>
        <v>42245.066365740735</v>
      </c>
      <c r="T3475" s="10">
        <f>(I3475/86400)+25569+(-5/24)</f>
        <v>42275.066365740735</v>
      </c>
    </row>
    <row r="3476" spans="1:20" ht="43.2" hidden="1" x14ac:dyDescent="0.3">
      <c r="A3476">
        <v>1454</v>
      </c>
      <c r="B3476" s="3" t="s">
        <v>1455</v>
      </c>
      <c r="C3476" s="3" t="s">
        <v>5564</v>
      </c>
      <c r="D3476">
        <v>1750</v>
      </c>
      <c r="E3476">
        <v>15</v>
      </c>
      <c r="F3476" t="s">
        <v>8220</v>
      </c>
      <c r="G3476" t="s">
        <v>8227</v>
      </c>
      <c r="H3476" t="s">
        <v>8249</v>
      </c>
      <c r="I3476">
        <v>1461535140</v>
      </c>
      <c r="J3476">
        <v>1459716480</v>
      </c>
      <c r="K3476" t="b">
        <v>0</v>
      </c>
      <c r="L3476">
        <v>1</v>
      </c>
      <c r="M3476" t="b">
        <v>0</v>
      </c>
      <c r="N3476" t="s">
        <v>8287</v>
      </c>
      <c r="O3476" s="6">
        <f>(E3476/D3476)</f>
        <v>8.5714285714285719E-3</v>
      </c>
      <c r="P3476">
        <f>(E3476/L3476)</f>
        <v>15</v>
      </c>
      <c r="Q3476" t="s">
        <v>8328</v>
      </c>
      <c r="R3476" t="s">
        <v>8363</v>
      </c>
      <c r="S3476" s="10">
        <f>(J3476/86400)+25569+(-5/24)</f>
        <v>42463.658333333333</v>
      </c>
      <c r="T3476" s="10">
        <f>(I3476/86400)+25569+(-5/24)</f>
        <v>42484.707638888889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>(E3477/D3477)</f>
        <v>1.5E-3</v>
      </c>
      <c r="P3477">
        <f>(E3477/L3477)</f>
        <v>11.25</v>
      </c>
      <c r="Q3477" t="s">
        <v>8317</v>
      </c>
      <c r="R3477" t="s">
        <v>8353</v>
      </c>
      <c r="S3477" s="10">
        <f>(J3477/86400)+25569+(-5/24)</f>
        <v>42440.162777777776</v>
      </c>
      <c r="T3477" s="10">
        <f>(I3477/86400)+25569+(-5/24)</f>
        <v>42470.121111111112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>(E3478/D3478)</f>
        <v>1.5E-3</v>
      </c>
      <c r="P3478">
        <f>(E3478/L3478)</f>
        <v>37.5</v>
      </c>
      <c r="Q3478" t="s">
        <v>8333</v>
      </c>
      <c r="R3478" t="s">
        <v>8361</v>
      </c>
      <c r="S3478" s="10">
        <f>(J3478/86400)+25569+(-5/24)</f>
        <v>42507.501921296294</v>
      </c>
      <c r="T3478" s="10">
        <f>(I3478/86400)+25569+(-5/24)</f>
        <v>42537.501921296294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>(E3479/D3479)</f>
        <v>1.5E-3</v>
      </c>
      <c r="P3479">
        <f>(E3479/L3479)</f>
        <v>37.5</v>
      </c>
      <c r="Q3479" t="s">
        <v>8333</v>
      </c>
      <c r="R3479" t="s">
        <v>8364</v>
      </c>
      <c r="S3479" s="10">
        <f>(J3479/86400)+25569+(-5/24)</f>
        <v>42078.789027777777</v>
      </c>
      <c r="T3479" s="10">
        <f>(I3479/86400)+25569+(-5/24)</f>
        <v>42138.789027777777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>(E3480/D3480)</f>
        <v>1.5E-3</v>
      </c>
      <c r="P3480">
        <f>(E3480/L3480)</f>
        <v>37.5</v>
      </c>
      <c r="Q3480" t="s">
        <v>8322</v>
      </c>
      <c r="R3480" t="s">
        <v>8335</v>
      </c>
      <c r="S3480" s="10">
        <f>(J3480/86400)+25569+(-5/24)</f>
        <v>42122.461736111109</v>
      </c>
      <c r="T3480" s="10">
        <f>(I3480/86400)+25569+(-5/24)</f>
        <v>42152.457638888889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(E3481/D3481)</f>
        <v>1.48E-3</v>
      </c>
      <c r="P3481">
        <f>(E3481/L3481)</f>
        <v>5.2857142857142856</v>
      </c>
      <c r="Q3481" t="s">
        <v>8333</v>
      </c>
      <c r="R3481" t="s">
        <v>8361</v>
      </c>
      <c r="S3481" s="10">
        <f>(J3481/86400)+25569+(-5/24)</f>
        <v>42027.910532407404</v>
      </c>
      <c r="T3481" s="10">
        <f>(I3481/86400)+25569+(-5/24)</f>
        <v>42058.916666666664</v>
      </c>
    </row>
    <row r="3482" spans="1:20" ht="57.6" hidden="1" x14ac:dyDescent="0.3">
      <c r="A3482">
        <v>2648</v>
      </c>
      <c r="B3482" s="3" t="s">
        <v>2648</v>
      </c>
      <c r="C3482" s="3" t="s">
        <v>6758</v>
      </c>
      <c r="D3482">
        <v>12000</v>
      </c>
      <c r="E3482">
        <v>106</v>
      </c>
      <c r="F3482" t="s">
        <v>8220</v>
      </c>
      <c r="G3482" t="s">
        <v>8224</v>
      </c>
      <c r="H3482" t="s">
        <v>8246</v>
      </c>
      <c r="I3482">
        <v>1457543360</v>
      </c>
      <c r="J3482">
        <v>1454951360</v>
      </c>
      <c r="K3482" t="b">
        <v>0</v>
      </c>
      <c r="L3482">
        <v>6</v>
      </c>
      <c r="M3482" t="b">
        <v>0</v>
      </c>
      <c r="N3482" t="s">
        <v>8301</v>
      </c>
      <c r="O3482" s="6">
        <f>(E3482/D3482)</f>
        <v>8.8333333333333337E-3</v>
      </c>
      <c r="P3482">
        <f>(E3482/L3482)</f>
        <v>17.666666666666668</v>
      </c>
      <c r="Q3482" t="s">
        <v>8315</v>
      </c>
      <c r="R3482" t="s">
        <v>8324</v>
      </c>
      <c r="S3482" s="10">
        <f>(J3482/86400)+25569+(-5/24)</f>
        <v>42408.506481481476</v>
      </c>
      <c r="T3482" s="10">
        <f>(I3482/86400)+25569+(-5/24)</f>
        <v>42438.506481481476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(E3483/D3483)</f>
        <v>1.3749999999999999E-3</v>
      </c>
      <c r="P3483">
        <f>(E3483/L3483)</f>
        <v>5.5</v>
      </c>
      <c r="Q3483" t="s">
        <v>8325</v>
      </c>
      <c r="R3483" t="s">
        <v>8352</v>
      </c>
      <c r="S3483" s="10">
        <f>(J3483/86400)+25569+(-5/24)</f>
        <v>42649.533877314818</v>
      </c>
      <c r="T3483" s="10">
        <f>(I3483/86400)+25569+(-5/24)</f>
        <v>42694.575543981475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(E3484/D3484)</f>
        <v>1.3333333333333333E-3</v>
      </c>
      <c r="P3484">
        <f>(E3484/L3484)</f>
        <v>1</v>
      </c>
      <c r="Q3484" t="s">
        <v>8330</v>
      </c>
      <c r="R3484" t="s">
        <v>8359</v>
      </c>
      <c r="S3484" s="10">
        <f>(J3484/86400)+25569+(-5/24)</f>
        <v>42022.935081018521</v>
      </c>
      <c r="T3484" s="10">
        <f>(I3484/86400)+25569+(-5/24)</f>
        <v>42052.935081018521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(E3485/D3485)</f>
        <v>1.325E-3</v>
      </c>
      <c r="P3485">
        <f>(E3485/L3485)</f>
        <v>13.25</v>
      </c>
      <c r="Q3485" t="s">
        <v>8317</v>
      </c>
      <c r="R3485" t="s">
        <v>8353</v>
      </c>
      <c r="S3485" s="10">
        <f>(J3485/86400)+25569+(-5/24)</f>
        <v>42429.487210648142</v>
      </c>
      <c r="T3485" s="10">
        <f>(I3485/86400)+25569+(-5/24)</f>
        <v>42459.445543981477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(E3486/D3486)</f>
        <v>1.2999999999999999E-3</v>
      </c>
      <c r="P3486">
        <f>(E3486/L3486)</f>
        <v>13</v>
      </c>
      <c r="Q3486" t="s">
        <v>8333</v>
      </c>
      <c r="R3486" t="s">
        <v>8361</v>
      </c>
      <c r="S3486" s="10">
        <f>(J3486/86400)+25569+(-5/24)</f>
        <v>42179.977708333332</v>
      </c>
      <c r="T3486" s="10">
        <f>(I3486/86400)+25569+(-5/24)</f>
        <v>42219.977708333332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(E3487/D3487)</f>
        <v>1.25E-3</v>
      </c>
      <c r="P3487">
        <f>(E3487/L3487)</f>
        <v>250</v>
      </c>
      <c r="Q3487" t="s">
        <v>8325</v>
      </c>
      <c r="R3487" t="s">
        <v>8352</v>
      </c>
      <c r="S3487" s="10">
        <f>(J3487/86400)+25569+(-5/24)</f>
        <v>41466.343981481477</v>
      </c>
      <c r="T3487" s="10">
        <f>(I3487/86400)+25569+(-5/24)</f>
        <v>41496.343981481477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(E3488/D3488)</f>
        <v>1.25E-3</v>
      </c>
      <c r="P3488">
        <f>(E3488/L3488)</f>
        <v>100</v>
      </c>
      <c r="Q3488" t="s">
        <v>8333</v>
      </c>
      <c r="R3488" t="s">
        <v>8361</v>
      </c>
      <c r="S3488" s="10">
        <f>(J3488/86400)+25569+(-5/24)</f>
        <v>41854.539259259254</v>
      </c>
      <c r="T3488" s="10">
        <f>(I3488/86400)+25569+(-5/24)</f>
        <v>41914.539259259254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>(E3489/D3489)</f>
        <v>1.25E-3</v>
      </c>
      <c r="P3489">
        <f>(E3489/L3489)</f>
        <v>5</v>
      </c>
      <c r="Q3489" t="s">
        <v>8328</v>
      </c>
      <c r="R3489" t="s">
        <v>8363</v>
      </c>
      <c r="S3489" s="10">
        <f>(J3489/86400)+25569+(-5/24)</f>
        <v>42297.224618055552</v>
      </c>
      <c r="T3489" s="10">
        <f>(I3489/86400)+25569+(-5/24)</f>
        <v>42350.208333333336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>(E3490/D3490)</f>
        <v>1.25E-3</v>
      </c>
      <c r="P3490">
        <f>(E3490/L3490)</f>
        <v>1</v>
      </c>
      <c r="Q3490" t="s">
        <v>8330</v>
      </c>
      <c r="R3490" t="s">
        <v>8348</v>
      </c>
      <c r="S3490" s="10">
        <f>(J3490/86400)+25569+(-5/24)</f>
        <v>42151.459004629629</v>
      </c>
      <c r="T3490" s="10">
        <f>(I3490/86400)+25569+(-5/24)</f>
        <v>42211.459004629629</v>
      </c>
    </row>
    <row r="3491" spans="1:20" ht="43.2" hidden="1" x14ac:dyDescent="0.3">
      <c r="A3491">
        <v>2652</v>
      </c>
      <c r="B3491" s="3" t="s">
        <v>2652</v>
      </c>
      <c r="C3491" s="3" t="s">
        <v>6762</v>
      </c>
      <c r="D3491">
        <v>100000</v>
      </c>
      <c r="E3491">
        <v>885</v>
      </c>
      <c r="F3491" t="s">
        <v>8220</v>
      </c>
      <c r="G3491" t="s">
        <v>8226</v>
      </c>
      <c r="H3491" t="s">
        <v>8248</v>
      </c>
      <c r="I3491">
        <v>1418183325</v>
      </c>
      <c r="J3491">
        <v>1415591325</v>
      </c>
      <c r="K3491" t="b">
        <v>0</v>
      </c>
      <c r="L3491">
        <v>11</v>
      </c>
      <c r="M3491" t="b">
        <v>0</v>
      </c>
      <c r="N3491" t="s">
        <v>8301</v>
      </c>
      <c r="O3491" s="6">
        <f>(E3491/D3491)</f>
        <v>8.8500000000000002E-3</v>
      </c>
      <c r="P3491">
        <f>(E3491/L3491)</f>
        <v>80.454545454545453</v>
      </c>
      <c r="Q3491" t="s">
        <v>8315</v>
      </c>
      <c r="R3491" t="s">
        <v>8324</v>
      </c>
      <c r="S3491" s="10">
        <f>(J3491/86400)+25569+(-5/24)</f>
        <v>41952.950520833336</v>
      </c>
      <c r="T3491" s="10">
        <f>(I3491/86400)+25569+(-5/24)</f>
        <v>41982.950520833336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>(E3492/D3492)</f>
        <v>1.25E-3</v>
      </c>
      <c r="P3492">
        <f>(E3492/L3492)</f>
        <v>10</v>
      </c>
      <c r="Q3492" t="s">
        <v>8322</v>
      </c>
      <c r="R3492" t="s">
        <v>8323</v>
      </c>
      <c r="S3492" s="10">
        <f>(J3492/86400)+25569+(-5/24)</f>
        <v>42437.437013888884</v>
      </c>
      <c r="T3492" s="10">
        <f>(I3492/86400)+25569+(-5/24)</f>
        <v>42497.39534722222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>(E3493/D3493)</f>
        <v>1.1999999999999999E-3</v>
      </c>
      <c r="P3493">
        <f>(E3493/L3493)</f>
        <v>1</v>
      </c>
      <c r="Q3493" t="s">
        <v>8325</v>
      </c>
      <c r="R3493" t="s">
        <v>8354</v>
      </c>
      <c r="S3493" s="10">
        <f>(J3493/86400)+25569+(-5/24)</f>
        <v>42375.788553240738</v>
      </c>
      <c r="T3493" s="10">
        <f>(I3493/86400)+25569+(-5/24)</f>
        <v>42435.788553240738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>(E3494/D3494)</f>
        <v>1.1999999999999999E-3</v>
      </c>
      <c r="P3494">
        <f>(E3494/L3494)</f>
        <v>3</v>
      </c>
      <c r="Q3494" t="s">
        <v>8317</v>
      </c>
      <c r="R3494" t="s">
        <v>8349</v>
      </c>
      <c r="S3494" s="10">
        <f>(J3494/86400)+25569+(-5/24)</f>
        <v>42413.441307870373</v>
      </c>
      <c r="T3494" s="10">
        <f>(I3494/86400)+25569+(-5/24)</f>
        <v>42443.399641203701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(E3495/D3495)</f>
        <v>1.1833333333333333E-3</v>
      </c>
      <c r="P3495">
        <f>(E3495/L3495)</f>
        <v>23.666666666666668</v>
      </c>
      <c r="Q3495" t="s">
        <v>8322</v>
      </c>
      <c r="R3495" t="s">
        <v>8335</v>
      </c>
      <c r="S3495" s="10">
        <f>(J3495/86400)+25569+(-5/24)</f>
        <v>42030.930497685178</v>
      </c>
      <c r="T3495" s="10">
        <f>(I3495/86400)+25569+(-5/24)</f>
        <v>42060.930497685178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(E3496/D3496)</f>
        <v>1.1655011655011655E-3</v>
      </c>
      <c r="P3496">
        <f>(E3496/L3496)</f>
        <v>5</v>
      </c>
      <c r="Q3496" t="s">
        <v>8328</v>
      </c>
      <c r="R3496" t="s">
        <v>8350</v>
      </c>
      <c r="S3496" s="10">
        <f>(J3496/86400)+25569+(-5/24)</f>
        <v>41471.238518518519</v>
      </c>
      <c r="T3496" s="10">
        <f>(I3496/86400)+25569+(-5/24)</f>
        <v>41501.238518518519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(E3497/D3497)</f>
        <v>1.1199999999999999E-3</v>
      </c>
      <c r="P3497">
        <f>(E3497/L3497)</f>
        <v>50.909090909090907</v>
      </c>
      <c r="Q3497" t="s">
        <v>8317</v>
      </c>
      <c r="R3497" t="s">
        <v>8353</v>
      </c>
      <c r="S3497" s="10">
        <f>(J3497/86400)+25569+(-5/24)</f>
        <v>41255.625277777777</v>
      </c>
      <c r="T3497" s="10">
        <f>(I3497/86400)+25569+(-5/24)</f>
        <v>41285.625277777777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(E3498/D3498)</f>
        <v>1.1111111111111111E-3</v>
      </c>
      <c r="P3498">
        <f>(E3498/L3498)</f>
        <v>50</v>
      </c>
      <c r="Q3498" t="s">
        <v>8319</v>
      </c>
      <c r="R3498" t="s">
        <v>8351</v>
      </c>
      <c r="S3498" s="10">
        <f>(J3498/86400)+25569+(-5/24)</f>
        <v>41615.819421296292</v>
      </c>
      <c r="T3498" s="10">
        <f>(I3498/86400)+25569+(-5/24)</f>
        <v>41645.819421296292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(E3499/D3499)</f>
        <v>1.06E-3</v>
      </c>
      <c r="P3499">
        <f>(E3499/L3499)</f>
        <v>13.25</v>
      </c>
      <c r="Q3499" t="s">
        <v>8315</v>
      </c>
      <c r="R3499" t="s">
        <v>8321</v>
      </c>
      <c r="S3499" s="10">
        <f>(J3499/86400)+25569+(-5/24)</f>
        <v>42778.556967592587</v>
      </c>
      <c r="T3499" s="10">
        <f>(I3499/86400)+25569+(-5/24)</f>
        <v>42808.515300925923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(E3500/D3500)</f>
        <v>1.0499999999999999E-3</v>
      </c>
      <c r="P3500">
        <f>(E3500/L3500)</f>
        <v>10.5</v>
      </c>
      <c r="Q3500" t="s">
        <v>8317</v>
      </c>
      <c r="R3500" t="s">
        <v>8349</v>
      </c>
      <c r="S3500" s="10">
        <f>(J3500/86400)+25569+(-5/24)</f>
        <v>42496.056631944441</v>
      </c>
      <c r="T3500" s="10">
        <f>(I3500/86400)+25569+(-5/24)</f>
        <v>42526.056631944441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(E3501/D3501)</f>
        <v>1.0399999999999999E-3</v>
      </c>
      <c r="P3501">
        <f>(E3501/L3501)</f>
        <v>13</v>
      </c>
      <c r="Q3501" t="s">
        <v>8315</v>
      </c>
      <c r="R3501" t="s">
        <v>8362</v>
      </c>
      <c r="S3501" s="10">
        <f>(J3501/86400)+25569+(-5/24)</f>
        <v>42446.571828703702</v>
      </c>
      <c r="T3501" s="10">
        <f>(I3501/86400)+25569+(-5/24)</f>
        <v>42476.571828703702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(E3502/D3502)</f>
        <v>1.0399999999999999E-3</v>
      </c>
      <c r="P3502">
        <f>(E3502/L3502)</f>
        <v>13</v>
      </c>
      <c r="Q3502" t="s">
        <v>8315</v>
      </c>
      <c r="R3502" t="s">
        <v>8321</v>
      </c>
      <c r="S3502" s="10">
        <f>(J3502/86400)+25569+(-5/24)</f>
        <v>41855.575972222221</v>
      </c>
      <c r="T3502" s="10">
        <f>(I3502/86400)+25569+(-5/24)</f>
        <v>41885.575972222221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(E3503/D3503)</f>
        <v>1.0399999999999999E-3</v>
      </c>
      <c r="P3503">
        <f>(E3503/L3503)</f>
        <v>13</v>
      </c>
      <c r="Q3503" t="s">
        <v>8328</v>
      </c>
      <c r="R3503" t="s">
        <v>8363</v>
      </c>
      <c r="S3503" s="10">
        <f>(J3503/86400)+25569+(-5/24)</f>
        <v>42604.031296296293</v>
      </c>
      <c r="T3503" s="10">
        <f>(I3503/86400)+25569+(-5/24)</f>
        <v>42634.031296296293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>(E3504/D3504)</f>
        <v>1E-3</v>
      </c>
      <c r="P3504">
        <f>(E3504/L3504)</f>
        <v>5</v>
      </c>
      <c r="Q3504" t="s">
        <v>8325</v>
      </c>
      <c r="R3504" t="s">
        <v>8352</v>
      </c>
      <c r="S3504" s="10">
        <f>(J3504/86400)+25569+(-5/24)</f>
        <v>42423.777233796289</v>
      </c>
      <c r="T3504" s="10">
        <f>(I3504/86400)+25569+(-5/24)</f>
        <v>42453.735567129632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>(E3505/D3505)</f>
        <v>1E-3</v>
      </c>
      <c r="P3505">
        <f>(E3505/L3505)</f>
        <v>5</v>
      </c>
      <c r="Q3505" t="s">
        <v>8325</v>
      </c>
      <c r="R3505" t="s">
        <v>8352</v>
      </c>
      <c r="S3505" s="10">
        <f>(J3505/86400)+25569+(-5/24)</f>
        <v>41649.806724537033</v>
      </c>
      <c r="T3505" s="10">
        <f>(I3505/86400)+25569+(-5/24)</f>
        <v>41679.806724537033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>(E3506/D3506)</f>
        <v>1E-3</v>
      </c>
      <c r="P3506">
        <f>(E3506/L3506)</f>
        <v>10</v>
      </c>
      <c r="Q3506" t="s">
        <v>8325</v>
      </c>
      <c r="R3506" t="s">
        <v>8352</v>
      </c>
      <c r="S3506" s="10">
        <f>(J3506/86400)+25569+(-5/24)</f>
        <v>42447.688541666663</v>
      </c>
      <c r="T3506" s="10">
        <f>(I3506/86400)+25569+(-5/24)</f>
        <v>42474.398611111108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>(E3507/D3507)</f>
        <v>1E-3</v>
      </c>
      <c r="P3507">
        <f>(E3507/L3507)</f>
        <v>1</v>
      </c>
      <c r="Q3507" t="s">
        <v>8317</v>
      </c>
      <c r="R3507" t="s">
        <v>8349</v>
      </c>
      <c r="S3507" s="10">
        <f>(J3507/86400)+25569+(-5/24)</f>
        <v>41828.441168981481</v>
      </c>
      <c r="T3507" s="10">
        <f>(I3507/86400)+25569+(-5/24)</f>
        <v>41858.441168981481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>(E3508/D3508)</f>
        <v>1E-3</v>
      </c>
      <c r="P3508">
        <f>(E3508/L3508)</f>
        <v>25</v>
      </c>
      <c r="Q3508" t="s">
        <v>8333</v>
      </c>
      <c r="R3508" t="s">
        <v>8361</v>
      </c>
      <c r="S3508" s="10">
        <f>(J3508/86400)+25569+(-5/24)</f>
        <v>41938.596377314811</v>
      </c>
      <c r="T3508" s="10">
        <f>(I3508/86400)+25569+(-5/24)</f>
        <v>41956.638043981475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>(E3509/D3509)</f>
        <v>1E-3</v>
      </c>
      <c r="P3509">
        <f>(E3509/L3509)</f>
        <v>100</v>
      </c>
      <c r="Q3509" t="s">
        <v>8328</v>
      </c>
      <c r="R3509" t="s">
        <v>8363</v>
      </c>
      <c r="S3509" s="10">
        <f>(J3509/86400)+25569+(-5/24)</f>
        <v>42013.707280092589</v>
      </c>
      <c r="T3509" s="10">
        <f>(I3509/86400)+25569+(-5/24)</f>
        <v>42043.707280092589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>(E3510/D3510)</f>
        <v>1E-3</v>
      </c>
      <c r="P3510">
        <f>(E3510/L3510)</f>
        <v>7.5</v>
      </c>
      <c r="Q3510" t="s">
        <v>8328</v>
      </c>
      <c r="R3510" t="s">
        <v>8363</v>
      </c>
      <c r="S3510" s="10">
        <f>(J3510/86400)+25569+(-5/24)</f>
        <v>42258.57199074074</v>
      </c>
      <c r="T3510" s="10">
        <f>(I3510/86400)+25569+(-5/24)</f>
        <v>42288.57199074074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>(E3511/D3511)</f>
        <v>1E-3</v>
      </c>
      <c r="P3511">
        <f>(E3511/L3511)</f>
        <v>5</v>
      </c>
      <c r="Q3511" t="s">
        <v>8328</v>
      </c>
      <c r="R3511" t="s">
        <v>8350</v>
      </c>
      <c r="S3511" s="10">
        <f>(J3511/86400)+25569+(-5/24)</f>
        <v>41136.649722222217</v>
      </c>
      <c r="T3511" s="10">
        <f>(I3511/86400)+25569+(-5/24)</f>
        <v>41159.118750000001</v>
      </c>
    </row>
    <row r="3512" spans="1:20" ht="57.6" hidden="1" x14ac:dyDescent="0.3">
      <c r="A3512">
        <v>1229</v>
      </c>
      <c r="B3512" s="3" t="s">
        <v>1230</v>
      </c>
      <c r="C3512" s="3" t="s">
        <v>5339</v>
      </c>
      <c r="D3512">
        <v>2750</v>
      </c>
      <c r="E3512">
        <v>25</v>
      </c>
      <c r="F3512" t="s">
        <v>8220</v>
      </c>
      <c r="G3512" t="s">
        <v>8224</v>
      </c>
      <c r="H3512" t="s">
        <v>8246</v>
      </c>
      <c r="I3512">
        <v>1334592000</v>
      </c>
      <c r="J3512">
        <v>1331982127</v>
      </c>
      <c r="K3512" t="b">
        <v>0</v>
      </c>
      <c r="L3512">
        <v>1</v>
      </c>
      <c r="M3512" t="b">
        <v>0</v>
      </c>
      <c r="N3512" t="s">
        <v>8286</v>
      </c>
      <c r="O3512" s="6">
        <f>(E3512/D3512)</f>
        <v>9.0909090909090905E-3</v>
      </c>
      <c r="P3512">
        <f>(E3512/L3512)</f>
        <v>25</v>
      </c>
      <c r="Q3512" t="s">
        <v>8319</v>
      </c>
      <c r="R3512" t="s">
        <v>8357</v>
      </c>
      <c r="S3512" s="10">
        <f>(J3512/86400)+25569+(-5/24)</f>
        <v>40985.251469907402</v>
      </c>
      <c r="T3512" s="10">
        <f>(I3512/86400)+25569+(-5/24)</f>
        <v>41015.458333333328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>(E3513/D3513)</f>
        <v>1E-3</v>
      </c>
      <c r="P3513">
        <f>(E3513/L3513)</f>
        <v>1</v>
      </c>
      <c r="Q3513" t="s">
        <v>8319</v>
      </c>
      <c r="R3513" t="s">
        <v>8344</v>
      </c>
      <c r="S3513" s="10">
        <f>(J3513/86400)+25569+(-5/24)</f>
        <v>42435.665879629632</v>
      </c>
      <c r="T3513" s="10">
        <f>(I3513/86400)+25569+(-5/24)</f>
        <v>42494.624212962961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>(E3514/D3514)</f>
        <v>1E-3</v>
      </c>
      <c r="P3514">
        <f>(E3514/L3514)</f>
        <v>25</v>
      </c>
      <c r="Q3514" t="s">
        <v>8315</v>
      </c>
      <c r="R3514" t="s">
        <v>8355</v>
      </c>
      <c r="S3514" s="10">
        <f>(J3514/86400)+25569+(-5/24)</f>
        <v>42326.477094907408</v>
      </c>
      <c r="T3514" s="10">
        <f>(I3514/86400)+25569+(-5/24)</f>
        <v>42371.477094907408</v>
      </c>
    </row>
    <row r="3515" spans="1:20" ht="43.2" hidden="1" x14ac:dyDescent="0.3">
      <c r="A3515">
        <v>149</v>
      </c>
      <c r="B3515" s="3" t="s">
        <v>151</v>
      </c>
      <c r="C3515" s="3" t="s">
        <v>4259</v>
      </c>
      <c r="D3515">
        <v>10000</v>
      </c>
      <c r="E3515">
        <v>92</v>
      </c>
      <c r="F3515" t="s">
        <v>8220</v>
      </c>
      <c r="G3515" t="s">
        <v>8224</v>
      </c>
      <c r="H3515" t="s">
        <v>8246</v>
      </c>
      <c r="I3515">
        <v>1419494400</v>
      </c>
      <c r="J3515">
        <v>1416888470</v>
      </c>
      <c r="K3515" t="b">
        <v>0</v>
      </c>
      <c r="L3515">
        <v>6</v>
      </c>
      <c r="M3515" t="b">
        <v>0</v>
      </c>
      <c r="N3515" t="s">
        <v>8267</v>
      </c>
      <c r="O3515" s="6">
        <f>(E3515/D3515)</f>
        <v>9.1999999999999998E-3</v>
      </c>
      <c r="P3515">
        <f>(E3515/L3515)</f>
        <v>15.333333333333334</v>
      </c>
      <c r="Q3515" t="s">
        <v>8325</v>
      </c>
      <c r="R3515" t="s">
        <v>8345</v>
      </c>
      <c r="S3515" s="10">
        <f>(J3515/86400)+25569+(-5/24)</f>
        <v>41967.963773148142</v>
      </c>
      <c r="T3515" s="10">
        <f>(I3515/86400)+25569+(-5/24)</f>
        <v>41998.124999999993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>(E3516/D3516)</f>
        <v>1E-3</v>
      </c>
      <c r="P3516">
        <f>(E3516/L3516)</f>
        <v>1</v>
      </c>
      <c r="Q3516" t="s">
        <v>8322</v>
      </c>
      <c r="R3516" t="s">
        <v>8335</v>
      </c>
      <c r="S3516" s="10">
        <f>(J3516/86400)+25569+(-5/24)</f>
        <v>42567.322824074072</v>
      </c>
      <c r="T3516" s="10">
        <f>(I3516/86400)+25569+(-5/24)</f>
        <v>42597.322824074072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>(E3517/D3517)</f>
        <v>1E-3</v>
      </c>
      <c r="P3517">
        <f>(E3517/L3517)</f>
        <v>1</v>
      </c>
      <c r="Q3517" t="s">
        <v>8322</v>
      </c>
      <c r="R3517" t="s">
        <v>8335</v>
      </c>
      <c r="S3517" s="10">
        <f>(J3517/86400)+25569+(-5/24)</f>
        <v>42509.166203703702</v>
      </c>
      <c r="T3517" s="10">
        <f>(I3517/86400)+25569+(-5/24)</f>
        <v>42517.341666666667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>(E3518/D3518)</f>
        <v>1E-3</v>
      </c>
      <c r="P3518">
        <f>(E3518/L3518)</f>
        <v>1</v>
      </c>
      <c r="Q3518" t="s">
        <v>8322</v>
      </c>
      <c r="R3518" t="s">
        <v>8343</v>
      </c>
      <c r="S3518" s="10">
        <f>(J3518/86400)+25569+(-5/24)</f>
        <v>42665.762013888881</v>
      </c>
      <c r="T3518" s="10">
        <f>(I3518/86400)+25569+(-5/24)</f>
        <v>42695.803680555553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>(E3519/D3519)</f>
        <v>1E-3</v>
      </c>
      <c r="P3519">
        <f>(E3519/L3519)</f>
        <v>5</v>
      </c>
      <c r="Q3519" t="s">
        <v>8322</v>
      </c>
      <c r="R3519" t="s">
        <v>8323</v>
      </c>
      <c r="S3519" s="10">
        <f>(J3519/86400)+25569+(-5/24)</f>
        <v>41915.191886574074</v>
      </c>
      <c r="T3519" s="10">
        <f>(I3519/86400)+25569+(-5/24)</f>
        <v>41918.979166666664</v>
      </c>
    </row>
    <row r="3520" spans="1:20" ht="43.2" hidden="1" x14ac:dyDescent="0.3">
      <c r="A3520">
        <v>608</v>
      </c>
      <c r="B3520" s="3" t="s">
        <v>609</v>
      </c>
      <c r="C3520" s="3" t="s">
        <v>4718</v>
      </c>
      <c r="D3520">
        <v>150000</v>
      </c>
      <c r="E3520">
        <v>1461</v>
      </c>
      <c r="F3520" t="s">
        <v>8220</v>
      </c>
      <c r="G3520" t="s">
        <v>8224</v>
      </c>
      <c r="H3520" t="s">
        <v>8246</v>
      </c>
      <c r="I3520">
        <v>1434405980</v>
      </c>
      <c r="J3520">
        <v>1431813980</v>
      </c>
      <c r="K3520" t="b">
        <v>0</v>
      </c>
      <c r="L3520">
        <v>5</v>
      </c>
      <c r="M3520" t="b">
        <v>0</v>
      </c>
      <c r="N3520" t="s">
        <v>8272</v>
      </c>
      <c r="O3520" s="6">
        <f>(E3520/D3520)</f>
        <v>9.7400000000000004E-3</v>
      </c>
      <c r="P3520">
        <f>(E3520/L3520)</f>
        <v>292.2</v>
      </c>
      <c r="Q3520" t="s">
        <v>8315</v>
      </c>
      <c r="R3520" t="s">
        <v>8362</v>
      </c>
      <c r="S3520" s="10">
        <f>(J3520/86400)+25569+(-5/24)</f>
        <v>42140.712731481479</v>
      </c>
      <c r="T3520" s="10">
        <f>(I3520/86400)+25569+(-5/24)</f>
        <v>42170.712731481479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(E3521/D3521)</f>
        <v>9.9009900990099011E-4</v>
      </c>
      <c r="P3521">
        <f>(E3521/L3521)</f>
        <v>1</v>
      </c>
      <c r="Q3521" t="s">
        <v>8325</v>
      </c>
      <c r="R3521" t="s">
        <v>8352</v>
      </c>
      <c r="S3521" s="10">
        <f>(J3521/86400)+25569+(-5/24)</f>
        <v>42488.640451388885</v>
      </c>
      <c r="T3521" s="10">
        <f>(I3521/86400)+25569+(-5/24)</f>
        <v>42508.640451388885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(E3522/D3522)</f>
        <v>9.6153846153846159E-4</v>
      </c>
      <c r="P3522">
        <f>(E3522/L3522)</f>
        <v>25</v>
      </c>
      <c r="Q3522" t="s">
        <v>8322</v>
      </c>
      <c r="R3522" t="s">
        <v>8323</v>
      </c>
      <c r="S3522" s="10">
        <f>(J3522/86400)+25569+(-5/24)</f>
        <v>42243.582060185181</v>
      </c>
      <c r="T3522" s="10">
        <f>(I3522/86400)+25569+(-5/24)</f>
        <v>42303.582060185181</v>
      </c>
    </row>
    <row r="3523" spans="1:20" ht="43.2" hidden="1" x14ac:dyDescent="0.3">
      <c r="A3523">
        <v>620</v>
      </c>
      <c r="B3523" s="3" t="s">
        <v>621</v>
      </c>
      <c r="C3523" s="3" t="s">
        <v>4730</v>
      </c>
      <c r="D3523">
        <v>30000</v>
      </c>
      <c r="E3523">
        <v>300</v>
      </c>
      <c r="F3523" t="s">
        <v>8220</v>
      </c>
      <c r="G3523" t="s">
        <v>8229</v>
      </c>
      <c r="H3523" t="s">
        <v>8251</v>
      </c>
      <c r="I3523">
        <v>1408986738</v>
      </c>
      <c r="J3523">
        <v>1405098738</v>
      </c>
      <c r="K3523" t="b">
        <v>0</v>
      </c>
      <c r="L3523">
        <v>1</v>
      </c>
      <c r="M3523" t="b">
        <v>0</v>
      </c>
      <c r="N3523" t="s">
        <v>8272</v>
      </c>
      <c r="O3523" s="6">
        <f>(E3523/D3523)</f>
        <v>0.01</v>
      </c>
      <c r="P3523">
        <f>(E3523/L3523)</f>
        <v>300</v>
      </c>
      <c r="Q3523" t="s">
        <v>8315</v>
      </c>
      <c r="R3523" t="s">
        <v>8362</v>
      </c>
      <c r="S3523" s="10">
        <f>(J3523/86400)+25569+(-5/24)</f>
        <v>41831.508541666662</v>
      </c>
      <c r="T3523" s="10">
        <f>(I3523/86400)+25569+(-5/24)</f>
        <v>41876.508541666662</v>
      </c>
    </row>
    <row r="3524" spans="1:20" ht="43.2" hidden="1" x14ac:dyDescent="0.3">
      <c r="A3524">
        <v>1053</v>
      </c>
      <c r="B3524" s="3" t="s">
        <v>1054</v>
      </c>
      <c r="C3524" s="3" t="s">
        <v>5163</v>
      </c>
      <c r="D3524">
        <v>1500</v>
      </c>
      <c r="E3524">
        <v>15</v>
      </c>
      <c r="F3524" t="s">
        <v>8220</v>
      </c>
      <c r="G3524" t="s">
        <v>8224</v>
      </c>
      <c r="H3524" t="s">
        <v>8246</v>
      </c>
      <c r="I3524">
        <v>1488773332</v>
      </c>
      <c r="J3524">
        <v>1486613332</v>
      </c>
      <c r="K3524" t="b">
        <v>0</v>
      </c>
      <c r="L3524">
        <v>1</v>
      </c>
      <c r="M3524" t="b">
        <v>0</v>
      </c>
      <c r="N3524" t="s">
        <v>8281</v>
      </c>
      <c r="O3524" s="6">
        <f>(E3524/D3524)</f>
        <v>0.01</v>
      </c>
      <c r="P3524">
        <f>(E3524/L3524)</f>
        <v>15</v>
      </c>
      <c r="Q3524" t="s">
        <v>8346</v>
      </c>
      <c r="R3524" t="s">
        <v>8347</v>
      </c>
      <c r="S3524" s="10">
        <f>(J3524/86400)+25569+(-5/24)</f>
        <v>42774.964490740742</v>
      </c>
      <c r="T3524" s="10">
        <f>(I3524/86400)+25569+(-5/24)</f>
        <v>42799.964490740742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(E3525/D3525)</f>
        <v>9.0666666666666662E-4</v>
      </c>
      <c r="P3525">
        <f>(E3525/L3525)</f>
        <v>34</v>
      </c>
      <c r="Q3525" t="s">
        <v>8315</v>
      </c>
      <c r="R3525" t="s">
        <v>8362</v>
      </c>
      <c r="S3525" s="10">
        <f>(J3525/86400)+25569+(-5/24)</f>
        <v>42021.861655092587</v>
      </c>
      <c r="T3525" s="10">
        <f>(I3525/86400)+25569+(-5/24)</f>
        <v>42051.861655092587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(E3526/D3526)</f>
        <v>8.9999999999999998E-4</v>
      </c>
      <c r="P3526">
        <f>(E3526/L3526)</f>
        <v>9</v>
      </c>
      <c r="Q3526" t="s">
        <v>8315</v>
      </c>
      <c r="R3526" t="s">
        <v>8362</v>
      </c>
      <c r="S3526" s="10">
        <f>(J3526/86400)+25569+(-5/24)</f>
        <v>42276.695</v>
      </c>
      <c r="T3526" s="10">
        <f>(I3526/86400)+25569+(-5/24)</f>
        <v>42306.695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(E3527/D3527)</f>
        <v>8.8000000000000003E-4</v>
      </c>
      <c r="P3527">
        <f>(E3527/L3527)</f>
        <v>7.333333333333333</v>
      </c>
      <c r="Q3527" t="s">
        <v>8322</v>
      </c>
      <c r="R3527" t="s">
        <v>8335</v>
      </c>
      <c r="S3527" s="10">
        <f>(J3527/86400)+25569+(-5/24)</f>
        <v>42409.362951388888</v>
      </c>
      <c r="T3527" s="10">
        <f>(I3527/86400)+25569+(-5/24)</f>
        <v>42439.362951388888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(E3528/D3528)</f>
        <v>8.6666666666666663E-4</v>
      </c>
      <c r="P3528">
        <f>(E3528/L3528)</f>
        <v>26</v>
      </c>
      <c r="Q3528" t="s">
        <v>8315</v>
      </c>
      <c r="R3528" t="s">
        <v>8362</v>
      </c>
      <c r="S3528" s="10">
        <f>(J3528/86400)+25569+(-5/24)</f>
        <v>42249.459664351853</v>
      </c>
      <c r="T3528" s="10">
        <f>(I3528/86400)+25569+(-5/24)</f>
        <v>42294.459664351853</v>
      </c>
    </row>
    <row r="3529" spans="1:20" ht="43.2" hidden="1" x14ac:dyDescent="0.3">
      <c r="A3529">
        <v>1060</v>
      </c>
      <c r="B3529" s="3" t="s">
        <v>1061</v>
      </c>
      <c r="C3529" s="3" t="s">
        <v>5170</v>
      </c>
      <c r="D3529">
        <v>5000</v>
      </c>
      <c r="E3529">
        <v>50</v>
      </c>
      <c r="F3529" t="s">
        <v>8220</v>
      </c>
      <c r="G3529" t="s">
        <v>8224</v>
      </c>
      <c r="H3529" t="s">
        <v>8246</v>
      </c>
      <c r="I3529">
        <v>1429134893</v>
      </c>
      <c r="J3529">
        <v>1426542893</v>
      </c>
      <c r="K3529" t="b">
        <v>0</v>
      </c>
      <c r="L3529">
        <v>1</v>
      </c>
      <c r="M3529" t="b">
        <v>0</v>
      </c>
      <c r="N3529" t="s">
        <v>8281</v>
      </c>
      <c r="O3529" s="6">
        <f>(E3529/D3529)</f>
        <v>0.01</v>
      </c>
      <c r="P3529">
        <f>(E3529/L3529)</f>
        <v>50</v>
      </c>
      <c r="Q3529" t="s">
        <v>8346</v>
      </c>
      <c r="R3529" t="s">
        <v>8347</v>
      </c>
      <c r="S3529" s="10">
        <f>(J3529/86400)+25569+(-5/24)</f>
        <v>42079.704780092587</v>
      </c>
      <c r="T3529" s="10">
        <f>(I3529/86400)+25569+(-5/24)</f>
        <v>42109.704780092587</v>
      </c>
    </row>
    <row r="3530" spans="1:20" ht="43.2" hidden="1" x14ac:dyDescent="0.3">
      <c r="A3530">
        <v>2565</v>
      </c>
      <c r="B3530" s="3" t="s">
        <v>2565</v>
      </c>
      <c r="C3530" s="3" t="s">
        <v>6675</v>
      </c>
      <c r="D3530">
        <v>10000</v>
      </c>
      <c r="E3530">
        <v>100</v>
      </c>
      <c r="F3530" t="s">
        <v>8220</v>
      </c>
      <c r="G3530" t="s">
        <v>8224</v>
      </c>
      <c r="H3530" t="s">
        <v>8246</v>
      </c>
      <c r="I3530">
        <v>1462827000</v>
      </c>
      <c r="J3530">
        <v>1457710589</v>
      </c>
      <c r="K3530" t="b">
        <v>0</v>
      </c>
      <c r="L3530">
        <v>1</v>
      </c>
      <c r="M3530" t="b">
        <v>0</v>
      </c>
      <c r="N3530" t="s">
        <v>8284</v>
      </c>
      <c r="O3530" s="6">
        <f>(E3530/D3530)</f>
        <v>0.01</v>
      </c>
      <c r="P3530">
        <f>(E3530/L3530)</f>
        <v>100</v>
      </c>
      <c r="Q3530" t="s">
        <v>8333</v>
      </c>
      <c r="R3530" t="s">
        <v>8361</v>
      </c>
      <c r="S3530" s="10">
        <f>(J3530/86400)+25569+(-5/24)</f>
        <v>42440.442002314812</v>
      </c>
      <c r="T3530" s="10">
        <f>(I3530/86400)+25569+(-5/24)</f>
        <v>42499.659722222219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(E3531/D3531)</f>
        <v>8.3333333333333339E-4</v>
      </c>
      <c r="P3531">
        <f>(E3531/L3531)</f>
        <v>7.5</v>
      </c>
      <c r="Q3531" t="s">
        <v>8317</v>
      </c>
      <c r="R3531" t="s">
        <v>8353</v>
      </c>
      <c r="S3531" s="10">
        <f>(J3531/86400)+25569+(-5/24)</f>
        <v>41845.658460648148</v>
      </c>
      <c r="T3531" s="10">
        <f>(I3531/86400)+25569+(-5/24)</f>
        <v>41875.658460648148</v>
      </c>
    </row>
    <row r="3532" spans="1:20" ht="43.2" hidden="1" x14ac:dyDescent="0.3">
      <c r="A3532">
        <v>621</v>
      </c>
      <c r="B3532" s="3" t="s">
        <v>622</v>
      </c>
      <c r="C3532" s="3" t="s">
        <v>4731</v>
      </c>
      <c r="D3532">
        <v>25000</v>
      </c>
      <c r="E3532">
        <v>261</v>
      </c>
      <c r="F3532" t="s">
        <v>8220</v>
      </c>
      <c r="G3532" t="s">
        <v>8224</v>
      </c>
      <c r="H3532" t="s">
        <v>8246</v>
      </c>
      <c r="I3532">
        <v>1467934937</v>
      </c>
      <c r="J3532">
        <v>1465342937</v>
      </c>
      <c r="K3532" t="b">
        <v>0</v>
      </c>
      <c r="L3532">
        <v>3</v>
      </c>
      <c r="M3532" t="b">
        <v>0</v>
      </c>
      <c r="N3532" t="s">
        <v>8272</v>
      </c>
      <c r="O3532" s="6">
        <f>(E3532/D3532)</f>
        <v>1.044E-2</v>
      </c>
      <c r="P3532">
        <f>(E3532/L3532)</f>
        <v>87</v>
      </c>
      <c r="Q3532" t="s">
        <v>8315</v>
      </c>
      <c r="R3532" t="s">
        <v>8362</v>
      </c>
      <c r="S3532" s="10">
        <f>(J3532/86400)+25569+(-5/24)</f>
        <v>42528.779363425921</v>
      </c>
      <c r="T3532" s="10">
        <f>(I3532/86400)+25569+(-5/24)</f>
        <v>42558.779363425921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>(E3533/D3533)</f>
        <v>8.0000000000000004E-4</v>
      </c>
      <c r="P3533">
        <f>(E3533/L3533)</f>
        <v>1</v>
      </c>
      <c r="Q3533" t="s">
        <v>8322</v>
      </c>
      <c r="R3533" t="s">
        <v>8323</v>
      </c>
      <c r="S3533" s="10">
        <f>(J3533/86400)+25569+(-5/24)</f>
        <v>42444.669409722221</v>
      </c>
      <c r="T3533" s="10">
        <f>(I3533/86400)+25569+(-5/24)</f>
        <v>42504.669409722221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>(E3534/D3534)</f>
        <v>8.0000000000000004E-4</v>
      </c>
      <c r="P3534">
        <f>(E3534/L3534)</f>
        <v>16</v>
      </c>
      <c r="Q3534" t="s">
        <v>8322</v>
      </c>
      <c r="R3534" t="s">
        <v>8323</v>
      </c>
      <c r="S3534" s="10">
        <f>(J3534/86400)+25569+(-5/24)</f>
        <v>42169.750173611108</v>
      </c>
      <c r="T3534" s="10">
        <f>(I3534/86400)+25569+(-5/24)</f>
        <v>42199.750173611108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(E3535/D3535)</f>
        <v>7.8181818181818181E-4</v>
      </c>
      <c r="P3535">
        <f>(E3535/L3535)</f>
        <v>17.2</v>
      </c>
      <c r="Q3535" t="s">
        <v>8333</v>
      </c>
      <c r="R3535" t="s">
        <v>8364</v>
      </c>
      <c r="S3535" s="10">
        <f>(J3535/86400)+25569+(-5/24)</f>
        <v>41858.617106481477</v>
      </c>
      <c r="T3535" s="10">
        <f>(I3535/86400)+25569+(-5/24)</f>
        <v>41903.617106481477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(E3536/D3536)</f>
        <v>7.5000000000000002E-4</v>
      </c>
      <c r="P3536">
        <f>(E3536/L3536)</f>
        <v>15</v>
      </c>
      <c r="Q3536" t="s">
        <v>8330</v>
      </c>
      <c r="R3536" t="s">
        <v>8348</v>
      </c>
      <c r="S3536" s="10">
        <f>(J3536/86400)+25569+(-5/24)</f>
        <v>41877.696655092594</v>
      </c>
      <c r="T3536" s="10">
        <f>(I3536/86400)+25569+(-5/24)</f>
        <v>41907.696655092594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(E3537/D3537)</f>
        <v>7.407407407407407E-4</v>
      </c>
      <c r="P3537">
        <f>(E3537/L3537)</f>
        <v>1.5384615384615385</v>
      </c>
      <c r="Q3537" t="s">
        <v>8330</v>
      </c>
      <c r="R3537" t="s">
        <v>8331</v>
      </c>
      <c r="S3537" s="10">
        <f>(J3537/86400)+25569+(-5/24)</f>
        <v>41876.225347222222</v>
      </c>
      <c r="T3537" s="10">
        <f>(I3537/86400)+25569+(-5/24)</f>
        <v>41935.958333333328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(E3538/D3538)</f>
        <v>7.3333333333333334E-4</v>
      </c>
      <c r="P3538">
        <f>(E3538/L3538)</f>
        <v>5.5</v>
      </c>
      <c r="Q3538" t="s">
        <v>8322</v>
      </c>
      <c r="R3538" t="s">
        <v>8323</v>
      </c>
      <c r="S3538" s="10">
        <f>(J3538/86400)+25569+(-5/24)</f>
        <v>42447.655219907407</v>
      </c>
      <c r="T3538" s="10">
        <f>(I3538/86400)+25569+(-5/24)</f>
        <v>42477.655219907407</v>
      </c>
    </row>
    <row r="3539" spans="1:20" ht="43.2" hidden="1" x14ac:dyDescent="0.3">
      <c r="A3539">
        <v>1314</v>
      </c>
      <c r="B3539" s="3" t="s">
        <v>1315</v>
      </c>
      <c r="C3539" s="3" t="s">
        <v>5424</v>
      </c>
      <c r="D3539">
        <v>180000</v>
      </c>
      <c r="E3539">
        <v>2028</v>
      </c>
      <c r="F3539" t="s">
        <v>8220</v>
      </c>
      <c r="G3539" t="s">
        <v>8224</v>
      </c>
      <c r="H3539" t="s">
        <v>8246</v>
      </c>
      <c r="I3539">
        <v>1477065860</v>
      </c>
      <c r="J3539">
        <v>1471881860</v>
      </c>
      <c r="K3539" t="b">
        <v>0</v>
      </c>
      <c r="L3539">
        <v>11</v>
      </c>
      <c r="M3539" t="b">
        <v>0</v>
      </c>
      <c r="N3539" t="s">
        <v>8273</v>
      </c>
      <c r="O3539" s="6">
        <f>(E3539/D3539)</f>
        <v>1.1266666666666666E-2</v>
      </c>
      <c r="P3539">
        <f>(E3539/L3539)</f>
        <v>184.36363636363637</v>
      </c>
      <c r="Q3539" t="s">
        <v>8315</v>
      </c>
      <c r="R3539" t="s">
        <v>8321</v>
      </c>
      <c r="S3539" s="10">
        <f>(J3539/86400)+25569+(-5/24)</f>
        <v>42604.461342592585</v>
      </c>
      <c r="T3539" s="10">
        <f>(I3539/86400)+25569+(-5/24)</f>
        <v>42664.461342592585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(E3540/D3540)</f>
        <v>6.9999999999999999E-4</v>
      </c>
      <c r="P3540">
        <f>(E3540/L3540)</f>
        <v>87.5</v>
      </c>
      <c r="Q3540" t="s">
        <v>8322</v>
      </c>
      <c r="R3540" t="s">
        <v>8335</v>
      </c>
      <c r="S3540" s="10">
        <f>(J3540/86400)+25569+(-5/24)</f>
        <v>42263.483240740738</v>
      </c>
      <c r="T3540" s="10">
        <f>(I3540/86400)+25569+(-5/24)</f>
        <v>42293.483240740738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(E3541/D3541)</f>
        <v>6.9230769230769226E-4</v>
      </c>
      <c r="P3541">
        <f>(E3541/L3541)</f>
        <v>22.5</v>
      </c>
      <c r="Q3541" t="s">
        <v>8325</v>
      </c>
      <c r="R3541" t="s">
        <v>8352</v>
      </c>
      <c r="S3541" s="10">
        <f>(J3541/86400)+25569+(-5/24)</f>
        <v>40970.794236111113</v>
      </c>
      <c r="T3541" s="10">
        <f>(I3541/86400)+25569+(-5/24)</f>
        <v>41015.813194444439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(E3542/D3542)</f>
        <v>6.8999999999999997E-4</v>
      </c>
      <c r="P3542">
        <f>(E3542/L3542)</f>
        <v>69</v>
      </c>
      <c r="Q3542" t="s">
        <v>8325</v>
      </c>
      <c r="R3542" t="s">
        <v>8354</v>
      </c>
      <c r="S3542" s="10">
        <f>(J3542/86400)+25569+(-5/24)</f>
        <v>42556.482372685183</v>
      </c>
      <c r="T3542" s="10">
        <f>(I3542/86400)+25569+(-5/24)</f>
        <v>42616.482372685183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(E3543/D3543)</f>
        <v>6.8000000000000005E-4</v>
      </c>
      <c r="P3543">
        <f>(E3543/L3543)</f>
        <v>12.75</v>
      </c>
      <c r="Q3543" t="s">
        <v>8317</v>
      </c>
      <c r="R3543" t="s">
        <v>8353</v>
      </c>
      <c r="S3543" s="10">
        <f>(J3543/86400)+25569+(-5/24)</f>
        <v>41645.623807870368</v>
      </c>
      <c r="T3543" s="10">
        <f>(I3543/86400)+25569+(-5/24)</f>
        <v>41675.623807870368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(E3544/D3544)</f>
        <v>6.6666666666666664E-4</v>
      </c>
      <c r="P3544">
        <f>(E3544/L3544)</f>
        <v>5</v>
      </c>
      <c r="Q3544" t="s">
        <v>8322</v>
      </c>
      <c r="R3544" t="s">
        <v>8343</v>
      </c>
      <c r="S3544" s="10">
        <f>(J3544/86400)+25569+(-5/24)</f>
        <v>41799.050706018512</v>
      </c>
      <c r="T3544" s="10">
        <f>(I3544/86400)+25569+(-5/24)</f>
        <v>41819.050706018512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(E3545/D3545)</f>
        <v>6.6666666666666664E-4</v>
      </c>
      <c r="P3545">
        <f>(E3545/L3545)</f>
        <v>1</v>
      </c>
      <c r="Q3545" t="s">
        <v>8322</v>
      </c>
      <c r="R3545" t="s">
        <v>8323</v>
      </c>
      <c r="S3545" s="10">
        <f>(J3545/86400)+25569+(-5/24)</f>
        <v>41905.428136574068</v>
      </c>
      <c r="T3545" s="10">
        <f>(I3545/86400)+25569+(-5/24)</f>
        <v>41935.428136574068</v>
      </c>
    </row>
    <row r="3546" spans="1:20" ht="43.2" hidden="1" x14ac:dyDescent="0.3">
      <c r="A3546">
        <v>1326</v>
      </c>
      <c r="B3546" s="3" t="s">
        <v>1327</v>
      </c>
      <c r="C3546" s="3" t="s">
        <v>5436</v>
      </c>
      <c r="D3546">
        <v>100000</v>
      </c>
      <c r="E3546">
        <v>1130</v>
      </c>
      <c r="F3546" t="s">
        <v>8220</v>
      </c>
      <c r="G3546" t="s">
        <v>8224</v>
      </c>
      <c r="H3546" t="s">
        <v>8246</v>
      </c>
      <c r="I3546">
        <v>1421348428</v>
      </c>
      <c r="J3546">
        <v>1417460428</v>
      </c>
      <c r="K3546" t="b">
        <v>0</v>
      </c>
      <c r="L3546">
        <v>11</v>
      </c>
      <c r="M3546" t="b">
        <v>0</v>
      </c>
      <c r="N3546" t="s">
        <v>8273</v>
      </c>
      <c r="O3546" s="6">
        <f>(E3546/D3546)</f>
        <v>1.1299999999999999E-2</v>
      </c>
      <c r="P3546">
        <f>(E3546/L3546)</f>
        <v>102.72727272727273</v>
      </c>
      <c r="Q3546" t="s">
        <v>8315</v>
      </c>
      <c r="R3546" t="s">
        <v>8321</v>
      </c>
      <c r="S3546" s="10">
        <f>(J3546/86400)+25569+(-5/24)</f>
        <v>41974.583657407406</v>
      </c>
      <c r="T3546" s="10">
        <f>(I3546/86400)+25569+(-5/24)</f>
        <v>42019.583657407406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(E3547/D3547)</f>
        <v>6.4102564102564103E-4</v>
      </c>
      <c r="P3547">
        <f>(E3547/L3547)</f>
        <v>25</v>
      </c>
      <c r="Q3547" t="s">
        <v>8325</v>
      </c>
      <c r="R3547" t="s">
        <v>8352</v>
      </c>
      <c r="S3547" s="10">
        <f>(J3547/86400)+25569+(-5/24)</f>
        <v>40800.432025462964</v>
      </c>
      <c r="T3547" s="10">
        <f>(I3547/86400)+25569+(-5/24)</f>
        <v>40860.473692129628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(E3548/D3548)</f>
        <v>6.2500000000000001E-4</v>
      </c>
      <c r="P3548">
        <f>(E3548/L3548)</f>
        <v>5</v>
      </c>
      <c r="Q3548" t="s">
        <v>8317</v>
      </c>
      <c r="R3548" t="s">
        <v>8349</v>
      </c>
      <c r="S3548" s="10">
        <f>(J3548/86400)+25569+(-5/24)</f>
        <v>41975.139189814814</v>
      </c>
      <c r="T3548" s="10">
        <f>(I3548/86400)+25569+(-5/24)</f>
        <v>42005.139189814814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(E3549/D3549)</f>
        <v>6.2E-4</v>
      </c>
      <c r="P3549">
        <f>(E3549/L3549)</f>
        <v>15.5</v>
      </c>
      <c r="Q3549" t="s">
        <v>8315</v>
      </c>
      <c r="R3549" t="s">
        <v>8362</v>
      </c>
      <c r="S3549" s="10">
        <f>(J3549/86400)+25569+(-5/24)</f>
        <v>42047.604189814818</v>
      </c>
      <c r="T3549" s="10">
        <f>(I3549/86400)+25569+(-5/24)</f>
        <v>42071.427777777775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(E3550/D3550)</f>
        <v>6.0999999999999997E-4</v>
      </c>
      <c r="P3550">
        <f>(E3550/L3550)</f>
        <v>30.5</v>
      </c>
      <c r="Q3550" t="s">
        <v>8315</v>
      </c>
      <c r="R3550" t="s">
        <v>8362</v>
      </c>
      <c r="S3550" s="10">
        <f>(J3550/86400)+25569+(-5/24)</f>
        <v>42177.334837962961</v>
      </c>
      <c r="T3550" s="10">
        <f>(I3550/86400)+25569+(-5/24)</f>
        <v>42207.334837962961</v>
      </c>
    </row>
    <row r="3551" spans="1:20" ht="43.2" hidden="1" x14ac:dyDescent="0.3">
      <c r="A3551">
        <v>2385</v>
      </c>
      <c r="B3551" s="3" t="s">
        <v>2386</v>
      </c>
      <c r="C3551" s="3" t="s">
        <v>6495</v>
      </c>
      <c r="D3551">
        <v>65000</v>
      </c>
      <c r="E3551">
        <v>788</v>
      </c>
      <c r="F3551" t="s">
        <v>8220</v>
      </c>
      <c r="G3551" t="s">
        <v>8224</v>
      </c>
      <c r="H3551" t="s">
        <v>8246</v>
      </c>
      <c r="I3551">
        <v>1438793432</v>
      </c>
      <c r="J3551">
        <v>1436201432</v>
      </c>
      <c r="K3551" t="b">
        <v>0</v>
      </c>
      <c r="L3551">
        <v>7</v>
      </c>
      <c r="M3551" t="b">
        <v>0</v>
      </c>
      <c r="N3551" t="s">
        <v>8272</v>
      </c>
      <c r="O3551" s="6">
        <f>(E3551/D3551)</f>
        <v>1.2123076923076924E-2</v>
      </c>
      <c r="P3551">
        <f>(E3551/L3551)</f>
        <v>112.57142857142857</v>
      </c>
      <c r="Q3551" t="s">
        <v>8315</v>
      </c>
      <c r="R3551" t="s">
        <v>8362</v>
      </c>
      <c r="S3551" s="10">
        <f>(J3551/86400)+25569+(-5/24)</f>
        <v>42191.493425925924</v>
      </c>
      <c r="T3551" s="10">
        <f>(I3551/86400)+25569+(-5/24)</f>
        <v>42221.493425925924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>(E3552/D3552)</f>
        <v>5.9999999999999995E-4</v>
      </c>
      <c r="P3552">
        <f>(E3552/L3552)</f>
        <v>300</v>
      </c>
      <c r="Q3552" t="s">
        <v>8322</v>
      </c>
      <c r="R3552" t="s">
        <v>8343</v>
      </c>
      <c r="S3552" s="10">
        <f>(J3552/86400)+25569+(-5/24)</f>
        <v>42157.389756944445</v>
      </c>
      <c r="T3552" s="10">
        <f>(I3552/86400)+25569+(-5/24)</f>
        <v>42217.374999999993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(E3553/D3553)</f>
        <v>5.9612499999999998E-4</v>
      </c>
      <c r="P3553">
        <f>(E3553/L3553)</f>
        <v>11.922499999999999</v>
      </c>
      <c r="Q3553" t="s">
        <v>8317</v>
      </c>
      <c r="R3553" t="s">
        <v>8353</v>
      </c>
      <c r="S3553" s="10">
        <f>(J3553/86400)+25569+(-5/24)</f>
        <v>41536.300763888888</v>
      </c>
      <c r="T3553" s="10">
        <f>(I3553/86400)+25569+(-5/24)</f>
        <v>41566.300763888888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(E3554/D3554)</f>
        <v>5.8333333333333338E-4</v>
      </c>
      <c r="P3554">
        <f>(E3554/L3554)</f>
        <v>17.5</v>
      </c>
      <c r="Q3554" t="s">
        <v>8333</v>
      </c>
      <c r="R3554" t="s">
        <v>8361</v>
      </c>
      <c r="S3554" s="10">
        <f>(J3554/86400)+25569+(-5/24)</f>
        <v>41876.475277777776</v>
      </c>
      <c r="T3554" s="10">
        <f>(I3554/86400)+25569+(-5/24)</f>
        <v>41907.475277777776</v>
      </c>
    </row>
    <row r="3555" spans="1:20" ht="43.2" hidden="1" x14ac:dyDescent="0.3">
      <c r="A3555">
        <v>2388</v>
      </c>
      <c r="B3555" s="3" t="s">
        <v>2389</v>
      </c>
      <c r="C3555" s="3" t="s">
        <v>6498</v>
      </c>
      <c r="D3555">
        <v>37000</v>
      </c>
      <c r="E3555">
        <v>463</v>
      </c>
      <c r="F3555" t="s">
        <v>8220</v>
      </c>
      <c r="G3555" t="s">
        <v>8224</v>
      </c>
      <c r="H3555" t="s">
        <v>8246</v>
      </c>
      <c r="I3555">
        <v>1421350140</v>
      </c>
      <c r="J3555">
        <v>1418761759</v>
      </c>
      <c r="K3555" t="b">
        <v>0</v>
      </c>
      <c r="L3555">
        <v>8</v>
      </c>
      <c r="M3555" t="b">
        <v>0</v>
      </c>
      <c r="N3555" t="s">
        <v>8272</v>
      </c>
      <c r="O3555" s="6">
        <f>(E3555/D3555)</f>
        <v>1.2513513513513513E-2</v>
      </c>
      <c r="P3555">
        <f>(E3555/L3555)</f>
        <v>57.875</v>
      </c>
      <c r="Q3555" t="s">
        <v>8315</v>
      </c>
      <c r="R3555" t="s">
        <v>8362</v>
      </c>
      <c r="S3555" s="10">
        <f>(J3555/86400)+25569+(-5/24)</f>
        <v>41989.645358796297</v>
      </c>
      <c r="T3555" s="10">
        <f>(I3555/86400)+25569+(-5/24)</f>
        <v>42019.603472222218</v>
      </c>
    </row>
    <row r="3556" spans="1:20" ht="57.6" hidden="1" x14ac:dyDescent="0.3">
      <c r="A3556">
        <v>1321</v>
      </c>
      <c r="B3556" s="3" t="s">
        <v>1322</v>
      </c>
      <c r="C3556" s="3" t="s">
        <v>5431</v>
      </c>
      <c r="D3556">
        <v>462000</v>
      </c>
      <c r="E3556">
        <v>6019</v>
      </c>
      <c r="F3556" t="s">
        <v>8220</v>
      </c>
      <c r="G3556" t="s">
        <v>8235</v>
      </c>
      <c r="H3556" t="s">
        <v>8255</v>
      </c>
      <c r="I3556">
        <v>1482515937</v>
      </c>
      <c r="J3556">
        <v>1479923937</v>
      </c>
      <c r="K3556" t="b">
        <v>0</v>
      </c>
      <c r="L3556">
        <v>7</v>
      </c>
      <c r="M3556" t="b">
        <v>0</v>
      </c>
      <c r="N3556" t="s">
        <v>8273</v>
      </c>
      <c r="O3556" s="6">
        <f>(E3556/D3556)</f>
        <v>1.3028138528138528E-2</v>
      </c>
      <c r="P3556">
        <f>(E3556/L3556)</f>
        <v>859.85714285714289</v>
      </c>
      <c r="Q3556" t="s">
        <v>8315</v>
      </c>
      <c r="R3556" t="s">
        <v>8321</v>
      </c>
      <c r="S3556" s="10">
        <f>(J3556/86400)+25569+(-5/24)</f>
        <v>42697.540937499994</v>
      </c>
      <c r="T3556" s="10">
        <f>(I3556/86400)+25569+(-5/24)</f>
        <v>42727.540937499994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(E3557/D3557)</f>
        <v>5.3846153846153844E-4</v>
      </c>
      <c r="P3557">
        <f>(E3557/L3557)</f>
        <v>17.5</v>
      </c>
      <c r="Q3557" t="s">
        <v>8333</v>
      </c>
      <c r="R3557" t="s">
        <v>8361</v>
      </c>
      <c r="S3557" s="10">
        <f>(J3557/86400)+25569+(-5/24)</f>
        <v>42089.515706018516</v>
      </c>
      <c r="T3557" s="10">
        <f>(I3557/86400)+25569+(-5/24)</f>
        <v>42134.515706018516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(E3558/D3558)</f>
        <v>5.1999999999999995E-4</v>
      </c>
      <c r="P3558">
        <f>(E3558/L3558)</f>
        <v>13</v>
      </c>
      <c r="Q3558" t="s">
        <v>8322</v>
      </c>
      <c r="R3558" t="s">
        <v>8335</v>
      </c>
      <c r="S3558" s="10">
        <f>(J3558/86400)+25569+(-5/24)</f>
        <v>42062.47215277778</v>
      </c>
      <c r="T3558" s="10">
        <f>(I3558/86400)+25569+(-5/24)</f>
        <v>42122.430486111109</v>
      </c>
    </row>
    <row r="3559" spans="1:20" ht="43.2" hidden="1" x14ac:dyDescent="0.3">
      <c r="A3559">
        <v>2367</v>
      </c>
      <c r="B3559" s="3" t="s">
        <v>2368</v>
      </c>
      <c r="C3559" s="3" t="s">
        <v>6477</v>
      </c>
      <c r="D3559">
        <v>50000</v>
      </c>
      <c r="E3559">
        <v>670</v>
      </c>
      <c r="F3559" t="s">
        <v>8220</v>
      </c>
      <c r="G3559" t="s">
        <v>8224</v>
      </c>
      <c r="H3559" t="s">
        <v>8246</v>
      </c>
      <c r="I3559">
        <v>1461622616</v>
      </c>
      <c r="J3559">
        <v>1456442216</v>
      </c>
      <c r="K3559" t="b">
        <v>0</v>
      </c>
      <c r="L3559">
        <v>14</v>
      </c>
      <c r="M3559" t="b">
        <v>0</v>
      </c>
      <c r="N3559" t="s">
        <v>8272</v>
      </c>
      <c r="O3559" s="6">
        <f>(E3559/D3559)</f>
        <v>1.34E-2</v>
      </c>
      <c r="P3559">
        <f>(E3559/L3559)</f>
        <v>47.857142857142854</v>
      </c>
      <c r="Q3559" t="s">
        <v>8315</v>
      </c>
      <c r="R3559" t="s">
        <v>8362</v>
      </c>
      <c r="S3559" s="10">
        <f>(J3559/86400)+25569+(-5/24)</f>
        <v>42425.761759259258</v>
      </c>
      <c r="T3559" s="10">
        <f>(I3559/86400)+25569+(-5/24)</f>
        <v>42485.720092592594</v>
      </c>
    </row>
    <row r="3560" spans="1:20" ht="43.2" hidden="1" x14ac:dyDescent="0.3">
      <c r="A3560">
        <v>1331</v>
      </c>
      <c r="B3560" s="3" t="s">
        <v>1332</v>
      </c>
      <c r="C3560" s="3" t="s">
        <v>5441</v>
      </c>
      <c r="D3560">
        <v>250000</v>
      </c>
      <c r="E3560">
        <v>3417</v>
      </c>
      <c r="F3560" t="s">
        <v>8220</v>
      </c>
      <c r="G3560" t="s">
        <v>8224</v>
      </c>
      <c r="H3560" t="s">
        <v>8246</v>
      </c>
      <c r="I3560">
        <v>1471435554</v>
      </c>
      <c r="J3560">
        <v>1468843554</v>
      </c>
      <c r="K3560" t="b">
        <v>0</v>
      </c>
      <c r="L3560">
        <v>34</v>
      </c>
      <c r="M3560" t="b">
        <v>0</v>
      </c>
      <c r="N3560" t="s">
        <v>8273</v>
      </c>
      <c r="O3560" s="6">
        <f>(E3560/D3560)</f>
        <v>1.3668E-2</v>
      </c>
      <c r="P3560">
        <f>(E3560/L3560)</f>
        <v>100.5</v>
      </c>
      <c r="Q3560" t="s">
        <v>8315</v>
      </c>
      <c r="R3560" t="s">
        <v>8321</v>
      </c>
      <c r="S3560" s="10">
        <f>(J3560/86400)+25569+(-5/24)</f>
        <v>42569.295763888884</v>
      </c>
      <c r="T3560" s="10">
        <f>(I3560/86400)+25569+(-5/24)</f>
        <v>42599.295763888884</v>
      </c>
    </row>
    <row r="3561" spans="1:20" ht="43.2" hidden="1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>(E3561/D3561)</f>
        <v>5.0000000000000001E-4</v>
      </c>
      <c r="P3561">
        <f>(E3561/L3561)</f>
        <v>5</v>
      </c>
      <c r="Q3561" t="s">
        <v>8319</v>
      </c>
      <c r="R3561" t="s">
        <v>8344</v>
      </c>
      <c r="S3561" s="10">
        <f>(J3561/86400)+25569+(-5/24)</f>
        <v>42791.461504629631</v>
      </c>
      <c r="T3561" s="10">
        <f>(I3561/86400)+25569+(-5/24)</f>
        <v>42820.98333333333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>(E3562/D3562)</f>
        <v>5.0000000000000001E-4</v>
      </c>
      <c r="P3562">
        <f>(E3562/L3562)</f>
        <v>10</v>
      </c>
      <c r="Q3562" t="s">
        <v>8317</v>
      </c>
      <c r="R3562" t="s">
        <v>8349</v>
      </c>
      <c r="S3562" s="10">
        <f>(J3562/86400)+25569+(-5/24)</f>
        <v>42649.716574074067</v>
      </c>
      <c r="T3562" s="10">
        <f>(I3562/86400)+25569+(-5/24)</f>
        <v>42679.716574074067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>(E3563/D3563)</f>
        <v>5.0000000000000001E-4</v>
      </c>
      <c r="P3563">
        <f>(E3563/L3563)</f>
        <v>1</v>
      </c>
      <c r="Q3563" t="s">
        <v>8330</v>
      </c>
      <c r="R3563" t="s">
        <v>8359</v>
      </c>
      <c r="S3563" s="10">
        <f>(J3563/86400)+25569+(-5/24)</f>
        <v>42413.225497685184</v>
      </c>
      <c r="T3563" s="10">
        <f>(I3563/86400)+25569+(-5/24)</f>
        <v>42443.183831018519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>(E3564/D3564)</f>
        <v>5.0000000000000001E-4</v>
      </c>
      <c r="P3564">
        <f>(E3564/L3564)</f>
        <v>5</v>
      </c>
      <c r="Q3564" t="s">
        <v>8317</v>
      </c>
      <c r="R3564" t="s">
        <v>8353</v>
      </c>
      <c r="S3564" s="10">
        <f>(J3564/86400)+25569+(-5/24)</f>
        <v>41951.76489583333</v>
      </c>
      <c r="T3564" s="10">
        <f>(I3564/86400)+25569+(-5/24)</f>
        <v>41981.76489583333</v>
      </c>
    </row>
    <row r="3565" spans="1:20" ht="28.8" hidden="1" x14ac:dyDescent="0.3">
      <c r="A3565">
        <v>631</v>
      </c>
      <c r="B3565" s="3" t="s">
        <v>632</v>
      </c>
      <c r="C3565" s="3" t="s">
        <v>4741</v>
      </c>
      <c r="D3565">
        <v>50000</v>
      </c>
      <c r="E3565">
        <v>690</v>
      </c>
      <c r="F3565" t="s">
        <v>8220</v>
      </c>
      <c r="G3565" t="s">
        <v>8229</v>
      </c>
      <c r="H3565" t="s">
        <v>8251</v>
      </c>
      <c r="I3565">
        <v>1464460329</v>
      </c>
      <c r="J3565">
        <v>1461954729</v>
      </c>
      <c r="K3565" t="b">
        <v>0</v>
      </c>
      <c r="L3565">
        <v>9</v>
      </c>
      <c r="M3565" t="b">
        <v>0</v>
      </c>
      <c r="N3565" t="s">
        <v>8272</v>
      </c>
      <c r="O3565" s="6">
        <f>(E3565/D3565)</f>
        <v>1.38E-2</v>
      </c>
      <c r="P3565">
        <f>(E3565/L3565)</f>
        <v>76.666666666666671</v>
      </c>
      <c r="Q3565" t="s">
        <v>8315</v>
      </c>
      <c r="R3565" t="s">
        <v>8362</v>
      </c>
      <c r="S3565" s="10">
        <f>(J3565/86400)+25569+(-5/24)</f>
        <v>42489.563993055555</v>
      </c>
      <c r="T3565" s="10">
        <f>(I3565/86400)+25569+(-5/24)</f>
        <v>42518.563993055555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>(E3566/D3566)</f>
        <v>5.0000000000000001E-4</v>
      </c>
      <c r="P3566">
        <f>(E3566/L3566)</f>
        <v>5</v>
      </c>
      <c r="Q3566" t="s">
        <v>8322</v>
      </c>
      <c r="R3566" t="s">
        <v>8335</v>
      </c>
      <c r="S3566" s="10">
        <f>(J3566/86400)+25569+(-5/24)</f>
        <v>42059.837175925924</v>
      </c>
      <c r="T3566" s="10">
        <f>(I3566/86400)+25569+(-5/24)</f>
        <v>42089.795509259253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(E3567/D3567)</f>
        <v>4.6999999999999999E-4</v>
      </c>
      <c r="P3567">
        <f>(E3567/L3567)</f>
        <v>6.7142857142857144</v>
      </c>
      <c r="Q3567" t="s">
        <v>8317</v>
      </c>
      <c r="R3567" t="s">
        <v>8353</v>
      </c>
      <c r="S3567" s="10">
        <f>(J3567/86400)+25569+(-5/24)</f>
        <v>41660.584224537037</v>
      </c>
      <c r="T3567" s="10">
        <f>(I3567/86400)+25569+(-5/24)</f>
        <v>41700.584224537037</v>
      </c>
    </row>
    <row r="3568" spans="1:20" ht="43.2" hidden="1" x14ac:dyDescent="0.3">
      <c r="A3568">
        <v>601</v>
      </c>
      <c r="B3568" s="3" t="s">
        <v>602</v>
      </c>
      <c r="C3568" s="3" t="s">
        <v>4711</v>
      </c>
      <c r="D3568">
        <v>10000</v>
      </c>
      <c r="E3568">
        <v>140</v>
      </c>
      <c r="F3568" t="s">
        <v>8220</v>
      </c>
      <c r="G3568" t="s">
        <v>8229</v>
      </c>
      <c r="H3568" t="s">
        <v>8251</v>
      </c>
      <c r="I3568">
        <v>1419626139</v>
      </c>
      <c r="J3568">
        <v>1417034139</v>
      </c>
      <c r="K3568" t="b">
        <v>0</v>
      </c>
      <c r="L3568">
        <v>6</v>
      </c>
      <c r="M3568" t="b">
        <v>0</v>
      </c>
      <c r="N3568" t="s">
        <v>8272</v>
      </c>
      <c r="O3568" s="6">
        <f>(E3568/D3568)</f>
        <v>1.4E-2</v>
      </c>
      <c r="P3568">
        <f>(E3568/L3568)</f>
        <v>23.333333333333332</v>
      </c>
      <c r="Q3568" t="s">
        <v>8315</v>
      </c>
      <c r="R3568" t="s">
        <v>8362</v>
      </c>
      <c r="S3568" s="10">
        <f>(J3568/86400)+25569+(-5/24)</f>
        <v>41969.64975694444</v>
      </c>
      <c r="T3568" s="10">
        <f>(I3568/86400)+25569+(-5/24)</f>
        <v>41999.64975694444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(E3569/D3569)</f>
        <v>4.3333333333333331E-4</v>
      </c>
      <c r="P3569">
        <f>(E3569/L3569)</f>
        <v>16.25</v>
      </c>
      <c r="Q3569" t="s">
        <v>8333</v>
      </c>
      <c r="R3569" t="s">
        <v>8364</v>
      </c>
      <c r="S3569" s="10">
        <f>(J3569/86400)+25569+(-5/24)</f>
        <v>41808.946805555555</v>
      </c>
      <c r="T3569" s="10">
        <f>(I3569/86400)+25569+(-5/24)</f>
        <v>41838.946805555555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(E3570/D3570)</f>
        <v>4.0999999999999999E-4</v>
      </c>
      <c r="P3570">
        <f>(E3570/L3570)</f>
        <v>6.833333333333333</v>
      </c>
      <c r="Q3570" t="s">
        <v>8317</v>
      </c>
      <c r="R3570" t="s">
        <v>8353</v>
      </c>
      <c r="S3570" s="10">
        <f>(J3570/86400)+25569+(-5/24)</f>
        <v>42538.564097222225</v>
      </c>
      <c r="T3570" s="10">
        <f>(I3570/86400)+25569+(-5/24)</f>
        <v>42565.549999999996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(E3571/D3571)</f>
        <v>4.0000000000000002E-4</v>
      </c>
      <c r="P3571">
        <f>(E3571/L3571)</f>
        <v>20</v>
      </c>
      <c r="Q3571" t="s">
        <v>8325</v>
      </c>
      <c r="R3571" t="s">
        <v>8354</v>
      </c>
      <c r="S3571" s="10">
        <f>(J3571/86400)+25569+(-5/24)</f>
        <v>42202.385960648149</v>
      </c>
      <c r="T3571" s="10">
        <f>(I3571/86400)+25569+(-5/24)</f>
        <v>42232.379641203697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>(E3572/D3572)</f>
        <v>4.0000000000000002E-4</v>
      </c>
      <c r="P3572">
        <f>(E3572/L3572)</f>
        <v>1</v>
      </c>
      <c r="Q3572" t="s">
        <v>8315</v>
      </c>
      <c r="R3572" t="s">
        <v>8321</v>
      </c>
      <c r="S3572" s="10">
        <f>(J3572/86400)+25569+(-5/24)</f>
        <v>42639.597268518519</v>
      </c>
      <c r="T3572" s="10">
        <f>(I3572/86400)+25569+(-5/24)</f>
        <v>42669.597268518519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>(E3573/D3573)</f>
        <v>4.0000000000000002E-4</v>
      </c>
      <c r="P3573">
        <f>(E3573/L3573)</f>
        <v>1</v>
      </c>
      <c r="Q3573" t="s">
        <v>8317</v>
      </c>
      <c r="R3573" t="s">
        <v>8353</v>
      </c>
      <c r="S3573" s="10">
        <f>(J3573/86400)+25569+(-5/24)</f>
        <v>42346.995254629626</v>
      </c>
      <c r="T3573" s="10">
        <f>(I3573/86400)+25569+(-5/24)</f>
        <v>42376.995254629626</v>
      </c>
    </row>
    <row r="3574" spans="1:20" ht="43.2" hidden="1" x14ac:dyDescent="0.3">
      <c r="A3574">
        <v>1048</v>
      </c>
      <c r="B3574" s="3" t="s">
        <v>1049</v>
      </c>
      <c r="C3574" s="3" t="s">
        <v>5158</v>
      </c>
      <c r="D3574">
        <v>15000</v>
      </c>
      <c r="E3574">
        <v>212</v>
      </c>
      <c r="F3574" t="s">
        <v>8220</v>
      </c>
      <c r="G3574" t="s">
        <v>8224</v>
      </c>
      <c r="H3574" t="s">
        <v>8246</v>
      </c>
      <c r="I3574">
        <v>1474766189</v>
      </c>
      <c r="J3574">
        <v>1471310189</v>
      </c>
      <c r="K3574" t="b">
        <v>0</v>
      </c>
      <c r="L3574">
        <v>4</v>
      </c>
      <c r="M3574" t="b">
        <v>0</v>
      </c>
      <c r="N3574" t="s">
        <v>8281</v>
      </c>
      <c r="O3574" s="6">
        <f>(E3574/D3574)</f>
        <v>1.4133333333333333E-2</v>
      </c>
      <c r="P3574">
        <f>(E3574/L3574)</f>
        <v>53</v>
      </c>
      <c r="Q3574" t="s">
        <v>8346</v>
      </c>
      <c r="R3574" t="s">
        <v>8347</v>
      </c>
      <c r="S3574" s="10">
        <f>(J3574/86400)+25569+(-5/24)</f>
        <v>42597.844780092586</v>
      </c>
      <c r="T3574" s="10">
        <f>(I3574/86400)+25569+(-5/24)</f>
        <v>42637.844780092586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>(E3575/D3575)</f>
        <v>4.0000000000000002E-4</v>
      </c>
      <c r="P3575">
        <f>(E3575/L3575)</f>
        <v>20</v>
      </c>
      <c r="Q3575" t="s">
        <v>8322</v>
      </c>
      <c r="R3575" t="s">
        <v>8323</v>
      </c>
      <c r="S3575" s="10">
        <f>(J3575/86400)+25569+(-5/24)</f>
        <v>41831.46670138889</v>
      </c>
      <c r="T3575" s="10">
        <f>(I3575/86400)+25569+(-5/24)</f>
        <v>41891.46670138889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>(E3576/D3576)</f>
        <v>4.0000000000000002E-4</v>
      </c>
      <c r="P3576">
        <f>(E3576/L3576)</f>
        <v>5</v>
      </c>
      <c r="Q3576" t="s">
        <v>8322</v>
      </c>
      <c r="R3576" t="s">
        <v>8335</v>
      </c>
      <c r="S3576" s="10">
        <f>(J3576/86400)+25569+(-5/24)</f>
        <v>41824.846898148149</v>
      </c>
      <c r="T3576" s="10">
        <f>(I3576/86400)+25569+(-5/24)</f>
        <v>41849.846898148149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>(E3577/D3577)</f>
        <v>4.0000000000000002E-4</v>
      </c>
      <c r="P3577">
        <f>(E3577/L3577)</f>
        <v>10</v>
      </c>
      <c r="Q3577" t="s">
        <v>8322</v>
      </c>
      <c r="R3577" t="s">
        <v>8335</v>
      </c>
      <c r="S3577" s="10">
        <f>(J3577/86400)+25569+(-5/24)</f>
        <v>42744.823136574072</v>
      </c>
      <c r="T3577" s="10">
        <f>(I3577/86400)+25569+(-5/24)</f>
        <v>42784.823136574072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(E3578/D3578)</f>
        <v>4.0000000000000002E-4</v>
      </c>
      <c r="P3578">
        <f>(E3578/L3578)</f>
        <v>1</v>
      </c>
      <c r="Q3578" t="s">
        <v>8322</v>
      </c>
      <c r="R3578" t="s">
        <v>8323</v>
      </c>
      <c r="S3578" s="10">
        <f>(J3578/86400)+25569+(-5/24)</f>
        <v>41789.685266203705</v>
      </c>
      <c r="T3578" s="10">
        <f>(I3578/86400)+25569+(-5/24)</f>
        <v>41815.666666666664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(E3579/D3579)</f>
        <v>4.0000000000000002E-4</v>
      </c>
      <c r="P3579">
        <f>(E3579/L3579)</f>
        <v>1</v>
      </c>
      <c r="Q3579" t="s">
        <v>8322</v>
      </c>
      <c r="R3579" t="s">
        <v>8323</v>
      </c>
      <c r="S3579" s="10">
        <f>(J3579/86400)+25569+(-5/24)</f>
        <v>42400.738263888888</v>
      </c>
      <c r="T3579" s="10">
        <f>(I3579/86400)+25569+(-5/24)</f>
        <v>42427.791666666664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(E3580/D3580)</f>
        <v>3.8464497269020693E-4</v>
      </c>
      <c r="P3580">
        <f>(E3580/L3580)</f>
        <v>5</v>
      </c>
      <c r="Q3580" t="s">
        <v>8317</v>
      </c>
      <c r="R3580" t="s">
        <v>8353</v>
      </c>
      <c r="S3580" s="10">
        <f>(J3580/86400)+25569+(-5/24)</f>
        <v>42122.977465277778</v>
      </c>
      <c r="T3580" s="10">
        <f>(I3580/86400)+25569+(-5/24)</f>
        <v>42152.977465277778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(E3581/D3581)</f>
        <v>3.8461538461538462E-4</v>
      </c>
      <c r="P3581">
        <f>(E3581/L3581)</f>
        <v>22.5</v>
      </c>
      <c r="Q3581" t="s">
        <v>8333</v>
      </c>
      <c r="R3581" t="s">
        <v>8361</v>
      </c>
      <c r="S3581" s="10">
        <f>(J3581/86400)+25569+(-5/24)</f>
        <v>42338.407060185178</v>
      </c>
      <c r="T3581" s="10">
        <f>(I3581/86400)+25569+(-5/24)</f>
        <v>42398.407060185178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(E3582/D3582)</f>
        <v>3.5704000000000004E-4</v>
      </c>
      <c r="P3582">
        <f>(E3582/L3582)</f>
        <v>17.852</v>
      </c>
      <c r="Q3582" t="s">
        <v>8317</v>
      </c>
      <c r="R3582" t="s">
        <v>8353</v>
      </c>
      <c r="S3582" s="10">
        <f>(J3582/86400)+25569+(-5/24)</f>
        <v>41009.638981481483</v>
      </c>
      <c r="T3582" s="10">
        <f>(I3582/86400)+25569+(-5/24)</f>
        <v>41069.638981481483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(E3583/D3583)</f>
        <v>3.5E-4</v>
      </c>
      <c r="P3583">
        <f>(E3583/L3583)</f>
        <v>2.3333333333333335</v>
      </c>
      <c r="Q3583" t="s">
        <v>8322</v>
      </c>
      <c r="R3583" t="s">
        <v>8323</v>
      </c>
      <c r="S3583" s="10">
        <f>(J3583/86400)+25569+(-5/24)</f>
        <v>42464.920057870368</v>
      </c>
      <c r="T3583" s="10">
        <f>(I3583/86400)+25569+(-5/24)</f>
        <v>42494.920057870368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(E3584/D3584)</f>
        <v>3.4722222222222224E-4</v>
      </c>
      <c r="P3584">
        <f>(E3584/L3584)</f>
        <v>1</v>
      </c>
      <c r="Q3584" t="s">
        <v>8319</v>
      </c>
      <c r="R3584" t="s">
        <v>8344</v>
      </c>
      <c r="S3584" s="10">
        <f>(J3584/86400)+25569+(-5/24)</f>
        <v>42425.752650462957</v>
      </c>
      <c r="T3584" s="10">
        <f>(I3584/86400)+25569+(-5/24)</f>
        <v>42462.798611111109</v>
      </c>
    </row>
    <row r="3585" spans="1:20" ht="43.2" hidden="1" x14ac:dyDescent="0.3">
      <c r="A3585">
        <v>1563</v>
      </c>
      <c r="B3585" s="3" t="s">
        <v>1564</v>
      </c>
      <c r="C3585" s="3" t="s">
        <v>5673</v>
      </c>
      <c r="D3585">
        <v>6000</v>
      </c>
      <c r="E3585">
        <v>85</v>
      </c>
      <c r="F3585" t="s">
        <v>8220</v>
      </c>
      <c r="G3585" t="s">
        <v>8225</v>
      </c>
      <c r="H3585" t="s">
        <v>8247</v>
      </c>
      <c r="I3585">
        <v>1394815751</v>
      </c>
      <c r="J3585">
        <v>1389635351</v>
      </c>
      <c r="K3585" t="b">
        <v>0</v>
      </c>
      <c r="L3585">
        <v>2</v>
      </c>
      <c r="M3585" t="b">
        <v>0</v>
      </c>
      <c r="N3585" t="s">
        <v>8290</v>
      </c>
      <c r="O3585" s="6">
        <f>(E3585/D3585)</f>
        <v>1.4166666666666666E-2</v>
      </c>
      <c r="P3585">
        <f>(E3585/L3585)</f>
        <v>42.5</v>
      </c>
      <c r="Q3585" t="s">
        <v>8328</v>
      </c>
      <c r="R3585" t="s">
        <v>8360</v>
      </c>
      <c r="S3585" s="10">
        <f>(J3585/86400)+25569+(-5/24)</f>
        <v>41652.534155092588</v>
      </c>
      <c r="T3585" s="10">
        <f>(I3585/86400)+25569+(-5/24)</f>
        <v>41712.492488425924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>(E3586/D3586)</f>
        <v>3.3333333333333332E-4</v>
      </c>
      <c r="P3586">
        <f>(E3586/L3586)</f>
        <v>1</v>
      </c>
      <c r="Q3586" t="s">
        <v>8315</v>
      </c>
      <c r="R3586" t="s">
        <v>8362</v>
      </c>
      <c r="S3586" s="10">
        <f>(J3586/86400)+25569+(-5/24)</f>
        <v>42605.699849537035</v>
      </c>
      <c r="T3586" s="10">
        <f>(I3586/86400)+25569+(-5/24)</f>
        <v>42635.699849537035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>(E3587/D3587)</f>
        <v>3.3333333333333332E-4</v>
      </c>
      <c r="P3587">
        <f>(E3587/L3587)</f>
        <v>3</v>
      </c>
      <c r="Q3587" t="s">
        <v>8330</v>
      </c>
      <c r="R3587" t="s">
        <v>8358</v>
      </c>
      <c r="S3587" s="10">
        <f>(J3587/86400)+25569+(-5/24)</f>
        <v>41974.503912037035</v>
      </c>
      <c r="T3587" s="10">
        <f>(I3587/86400)+25569+(-5/24)</f>
        <v>42004.503912037035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>(E3588/D3588)</f>
        <v>3.3333333333333332E-4</v>
      </c>
      <c r="P3588">
        <f>(E3588/L3588)</f>
        <v>1</v>
      </c>
      <c r="Q3588" t="s">
        <v>8330</v>
      </c>
      <c r="R3588" t="s">
        <v>8358</v>
      </c>
      <c r="S3588" s="10">
        <f>(J3588/86400)+25569+(-5/24)</f>
        <v>42031.676319444443</v>
      </c>
      <c r="T3588" s="10">
        <f>(I3588/86400)+25569+(-5/24)</f>
        <v>42065.677777777775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>(E3589/D3589)</f>
        <v>3.3333333333333332E-4</v>
      </c>
      <c r="P3589">
        <f>(E3589/L3589)</f>
        <v>1</v>
      </c>
      <c r="Q3589" t="s">
        <v>8319</v>
      </c>
      <c r="R3589" t="s">
        <v>8344</v>
      </c>
      <c r="S3589" s="10">
        <f>(J3589/86400)+25569+(-5/24)</f>
        <v>42044.719641203701</v>
      </c>
      <c r="T3589" s="10">
        <f>(I3589/86400)+25569+(-5/24)</f>
        <v>42099.249999999993</v>
      </c>
    </row>
    <row r="3590" spans="1:20" ht="28.8" hidden="1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>(E3590/D3590)</f>
        <v>3.3333333333333332E-4</v>
      </c>
      <c r="P3590">
        <f>(E3590/L3590)</f>
        <v>10</v>
      </c>
      <c r="Q3590" t="s">
        <v>8322</v>
      </c>
      <c r="R3590" t="s">
        <v>8323</v>
      </c>
      <c r="S3590" s="10">
        <f>(J3590/86400)+25569+(-5/24)</f>
        <v>42786.141898148147</v>
      </c>
      <c r="T3590" s="10">
        <f>(I3590/86400)+25569+(-5/24)</f>
        <v>42846.100231481476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(E3591/D3591)</f>
        <v>3.3333333333333332E-4</v>
      </c>
      <c r="P3591">
        <f>(E3591/L3591)</f>
        <v>1</v>
      </c>
      <c r="Q3591" t="s">
        <v>8322</v>
      </c>
      <c r="R3591" t="s">
        <v>8343</v>
      </c>
      <c r="S3591" s="10">
        <f>(J3591/86400)+25569+(-5/24)</f>
        <v>41942.638773148145</v>
      </c>
      <c r="T3591" s="10">
        <f>(I3591/86400)+25569+(-5/24)</f>
        <v>41972.680439814816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(E3592/D3592)</f>
        <v>3.0303030303030303E-4</v>
      </c>
      <c r="P3592">
        <f>(E3592/L3592)</f>
        <v>1</v>
      </c>
      <c r="Q3592" t="s">
        <v>8325</v>
      </c>
      <c r="R3592" t="s">
        <v>8352</v>
      </c>
      <c r="S3592" s="10">
        <f>(J3592/86400)+25569+(-5/24)</f>
        <v>42753.120706018519</v>
      </c>
      <c r="T3592" s="10">
        <f>(I3592/86400)+25569+(-5/24)</f>
        <v>42783.120706018519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>(E3593/D3593)</f>
        <v>2.9999999999999997E-4</v>
      </c>
      <c r="P3593">
        <f>(E3593/L3593)</f>
        <v>3</v>
      </c>
      <c r="Q3593" t="s">
        <v>8315</v>
      </c>
      <c r="R3593" t="s">
        <v>8362</v>
      </c>
      <c r="S3593" s="10">
        <f>(J3593/86400)+25569+(-5/24)</f>
        <v>42646.688564814809</v>
      </c>
      <c r="T3593" s="10">
        <f>(I3593/86400)+25569+(-5/24)</f>
        <v>42676.688564814809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>(E3594/D3594)</f>
        <v>2.9999999999999997E-4</v>
      </c>
      <c r="P3594">
        <f>(E3594/L3594)</f>
        <v>7.5</v>
      </c>
      <c r="Q3594" t="s">
        <v>8315</v>
      </c>
      <c r="R3594" t="s">
        <v>8321</v>
      </c>
      <c r="S3594" s="10">
        <f>(J3594/86400)+25569+(-5/24)</f>
        <v>41802.907719907402</v>
      </c>
      <c r="T3594" s="10">
        <f>(I3594/86400)+25569+(-5/24)</f>
        <v>41862.907719907402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(E3595/D3595)</f>
        <v>2.9999999999999997E-4</v>
      </c>
      <c r="P3595">
        <f>(E3595/L3595)</f>
        <v>1.5</v>
      </c>
      <c r="Q3595" t="s">
        <v>8322</v>
      </c>
      <c r="R3595" t="s">
        <v>8323</v>
      </c>
      <c r="S3595" s="10">
        <f>(J3595/86400)+25569+(-5/24)</f>
        <v>42095.020833333336</v>
      </c>
      <c r="T3595" s="10">
        <f>(I3595/86400)+25569+(-5/24)</f>
        <v>42109.00277777778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(E3596/D3596)</f>
        <v>2.8571428571428574E-4</v>
      </c>
      <c r="P3596">
        <f>(E3596/L3596)</f>
        <v>1</v>
      </c>
      <c r="Q3596" t="s">
        <v>8333</v>
      </c>
      <c r="R3596" t="s">
        <v>8361</v>
      </c>
      <c r="S3596" s="10">
        <f>(J3596/86400)+25569+(-5/24)</f>
        <v>42502.705428240741</v>
      </c>
      <c r="T3596" s="10">
        <f>(I3596/86400)+25569+(-5/24)</f>
        <v>42517.711111111108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(E3597/D3597)</f>
        <v>2.740447957839262E-4</v>
      </c>
      <c r="P3597">
        <f>(E3597/L3597)</f>
        <v>13</v>
      </c>
      <c r="Q3597" t="s">
        <v>8325</v>
      </c>
      <c r="R3597" t="s">
        <v>8352</v>
      </c>
      <c r="S3597" s="10">
        <f>(J3597/86400)+25569+(-5/24)</f>
        <v>42038.616655092592</v>
      </c>
      <c r="T3597" s="10">
        <f>(I3597/86400)+25569+(-5/24)</f>
        <v>42054.616655092592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(E3598/D3598)</f>
        <v>2.631578947368421E-4</v>
      </c>
      <c r="P3598">
        <f>(E3598/L3598)</f>
        <v>10</v>
      </c>
      <c r="Q3598" t="s">
        <v>8328</v>
      </c>
      <c r="R3598" t="s">
        <v>8350</v>
      </c>
      <c r="S3598" s="10">
        <f>(J3598/86400)+25569+(-5/24)</f>
        <v>42349.615763888891</v>
      </c>
      <c r="T3598" s="10">
        <f>(I3598/86400)+25569+(-5/24)</f>
        <v>42399.615763888891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(E3599/D3599)</f>
        <v>2.5999999999999998E-4</v>
      </c>
      <c r="P3599">
        <f>(E3599/L3599)</f>
        <v>13</v>
      </c>
      <c r="Q3599" t="s">
        <v>8322</v>
      </c>
      <c r="R3599" t="s">
        <v>8323</v>
      </c>
      <c r="S3599" s="10">
        <f>(J3599/86400)+25569+(-5/24)</f>
        <v>41848.631689814814</v>
      </c>
      <c r="T3599" s="10">
        <f>(I3599/86400)+25569+(-5/24)</f>
        <v>41883.631689814814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>(E3600/D3600)</f>
        <v>2.5000000000000001E-4</v>
      </c>
      <c r="P3600">
        <f>(E3600/L3600)</f>
        <v>5</v>
      </c>
      <c r="Q3600" t="s">
        <v>8333</v>
      </c>
      <c r="R3600" t="s">
        <v>8361</v>
      </c>
      <c r="S3600" s="10">
        <f>(J3600/86400)+25569+(-5/24)</f>
        <v>42019.529432870368</v>
      </c>
      <c r="T3600" s="10">
        <f>(I3600/86400)+25569+(-5/24)</f>
        <v>42077.416666666664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>(E3601/D3601)</f>
        <v>2.5000000000000001E-4</v>
      </c>
      <c r="P3601">
        <f>(E3601/L3601)</f>
        <v>25</v>
      </c>
      <c r="Q3601" t="s">
        <v>8322</v>
      </c>
      <c r="R3601" t="s">
        <v>8335</v>
      </c>
      <c r="S3601" s="10">
        <f>(J3601/86400)+25569+(-5/24)</f>
        <v>42207.587453703702</v>
      </c>
      <c r="T3601" s="10">
        <f>(I3601/86400)+25569+(-5/24)</f>
        <v>42267.587453703702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>(E3602/D3602)</f>
        <v>2.5000000000000001E-4</v>
      </c>
      <c r="P3602">
        <f>(E3602/L3602)</f>
        <v>7</v>
      </c>
      <c r="Q3602" t="s">
        <v>8322</v>
      </c>
      <c r="R3602" t="s">
        <v>8323</v>
      </c>
      <c r="S3602" s="10">
        <f>(J3602/86400)+25569+(-5/24)</f>
        <v>42513.76798611111</v>
      </c>
      <c r="T3602" s="10">
        <f>(I3602/86400)+25569+(-5/24)</f>
        <v>42559.76798611111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(E3603/D3603)</f>
        <v>2.4000000000000001E-4</v>
      </c>
      <c r="P3603">
        <f>(E3603/L3603)</f>
        <v>30</v>
      </c>
      <c r="Q3603" t="s">
        <v>8333</v>
      </c>
      <c r="R3603" t="s">
        <v>8361</v>
      </c>
      <c r="S3603" s="10">
        <f>(J3603/86400)+25569+(-5/24)</f>
        <v>42183.97751157407</v>
      </c>
      <c r="T3603" s="10">
        <f>(I3603/86400)+25569+(-5/24)</f>
        <v>42218.97751157407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(E3604/D3604)</f>
        <v>2.3529411764705883E-4</v>
      </c>
      <c r="P3604">
        <f>(E3604/L3604)</f>
        <v>10</v>
      </c>
      <c r="Q3604" t="s">
        <v>8315</v>
      </c>
      <c r="R3604" t="s">
        <v>8355</v>
      </c>
      <c r="S3604" s="10">
        <f>(J3604/86400)+25569+(-5/24)</f>
        <v>41829.825624999998</v>
      </c>
      <c r="T3604" s="10">
        <f>(I3604/86400)+25569+(-5/24)</f>
        <v>41859.825624999998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(E3605/D3605)</f>
        <v>2.3035714285714285E-4</v>
      </c>
      <c r="P3605">
        <f>(E3605/L3605)</f>
        <v>92.142857142857139</v>
      </c>
      <c r="Q3605" t="s">
        <v>8322</v>
      </c>
      <c r="R3605" t="s">
        <v>8335</v>
      </c>
      <c r="S3605" s="10">
        <f>(J3605/86400)+25569+(-5/24)</f>
        <v>42111.475694444445</v>
      </c>
      <c r="T3605" s="10">
        <f>(I3605/86400)+25569+(-5/24)</f>
        <v>42169.59652777778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(E3606/D3606)</f>
        <v>2.2222222222222223E-4</v>
      </c>
      <c r="P3606">
        <f>(E3606/L3606)</f>
        <v>1</v>
      </c>
      <c r="Q3606" t="s">
        <v>8319</v>
      </c>
      <c r="R3606" t="s">
        <v>8344</v>
      </c>
      <c r="S3606" s="10">
        <f>(J3606/86400)+25569+(-5/24)</f>
        <v>42101.828194444439</v>
      </c>
      <c r="T3606" s="10">
        <f>(I3606/86400)+25569+(-5/24)</f>
        <v>42131.828194444439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(E3607/D3607)</f>
        <v>2.0833333333333335E-4</v>
      </c>
      <c r="P3607">
        <f>(E3607/L3607)</f>
        <v>50</v>
      </c>
      <c r="Q3607" t="s">
        <v>8315</v>
      </c>
      <c r="R3607" t="s">
        <v>8362</v>
      </c>
      <c r="S3607" s="10">
        <f>(J3607/86400)+25569+(-5/24)</f>
        <v>42321.074768518512</v>
      </c>
      <c r="T3607" s="10">
        <f>(I3607/86400)+25569+(-5/24)</f>
        <v>42351.074768518512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>(E3608/D3608)</f>
        <v>2.0000000000000001E-4</v>
      </c>
      <c r="P3608">
        <f>(E3608/L3608)</f>
        <v>1</v>
      </c>
      <c r="Q3608" t="s">
        <v>8315</v>
      </c>
      <c r="R3608" t="s">
        <v>8362</v>
      </c>
      <c r="S3608" s="10">
        <f>(J3608/86400)+25569+(-5/24)</f>
        <v>42535.476076388884</v>
      </c>
      <c r="T3608" s="10">
        <f>(I3608/86400)+25569+(-5/24)</f>
        <v>42565.476076388884</v>
      </c>
    </row>
    <row r="3609" spans="1:20" ht="43.2" hidden="1" x14ac:dyDescent="0.3">
      <c r="A3609">
        <v>2647</v>
      </c>
      <c r="B3609" s="3" t="s">
        <v>2647</v>
      </c>
      <c r="C3609" s="3" t="s">
        <v>6757</v>
      </c>
      <c r="D3609">
        <v>2500</v>
      </c>
      <c r="E3609">
        <v>36</v>
      </c>
      <c r="F3609" t="s">
        <v>8220</v>
      </c>
      <c r="G3609" t="s">
        <v>8229</v>
      </c>
      <c r="H3609" t="s">
        <v>8251</v>
      </c>
      <c r="I3609">
        <v>1439533019</v>
      </c>
      <c r="J3609">
        <v>1436941019</v>
      </c>
      <c r="K3609" t="b">
        <v>0</v>
      </c>
      <c r="L3609">
        <v>3</v>
      </c>
      <c r="M3609" t="b">
        <v>0</v>
      </c>
      <c r="N3609" t="s">
        <v>8301</v>
      </c>
      <c r="O3609" s="6">
        <f>(E3609/D3609)</f>
        <v>1.44E-2</v>
      </c>
      <c r="P3609">
        <f>(E3609/L3609)</f>
        <v>12</v>
      </c>
      <c r="Q3609" t="s">
        <v>8315</v>
      </c>
      <c r="R3609" t="s">
        <v>8324</v>
      </c>
      <c r="S3609" s="10">
        <f>(J3609/86400)+25569+(-5/24)</f>
        <v>42200.053460648145</v>
      </c>
      <c r="T3609" s="10">
        <f>(I3609/86400)+25569+(-5/24)</f>
        <v>42230.053460648145</v>
      </c>
    </row>
    <row r="3610" spans="1:20" ht="43.2" hidden="1" x14ac:dyDescent="0.3">
      <c r="A3610">
        <v>2347</v>
      </c>
      <c r="B3610" s="3" t="s">
        <v>2348</v>
      </c>
      <c r="C3610" s="3" t="s">
        <v>6457</v>
      </c>
      <c r="D3610">
        <v>1000</v>
      </c>
      <c r="E3610">
        <v>15</v>
      </c>
      <c r="F3610" t="s">
        <v>8220</v>
      </c>
      <c r="G3610" t="s">
        <v>8224</v>
      </c>
      <c r="H3610" t="s">
        <v>8246</v>
      </c>
      <c r="I3610">
        <v>1472135676</v>
      </c>
      <c r="J3610">
        <v>1469543676</v>
      </c>
      <c r="K3610" t="b">
        <v>0</v>
      </c>
      <c r="L3610">
        <v>1</v>
      </c>
      <c r="M3610" t="b">
        <v>0</v>
      </c>
      <c r="N3610" t="s">
        <v>8272</v>
      </c>
      <c r="O3610" s="6">
        <f>(E3610/D3610)</f>
        <v>1.4999999999999999E-2</v>
      </c>
      <c r="P3610">
        <f>(E3610/L3610)</f>
        <v>15</v>
      </c>
      <c r="Q3610" t="s">
        <v>8315</v>
      </c>
      <c r="R3610" t="s">
        <v>8362</v>
      </c>
      <c r="S3610" s="10">
        <f>(J3610/86400)+25569+(-5/24)</f>
        <v>42577.39902777777</v>
      </c>
      <c r="T3610" s="10">
        <f>(I3610/86400)+25569+(-5/24)</f>
        <v>42607.39902777777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>(E3611/D3611)</f>
        <v>2.0000000000000001E-4</v>
      </c>
      <c r="P3611">
        <f>(E3611/L3611)</f>
        <v>1</v>
      </c>
      <c r="Q3611" t="s">
        <v>8317</v>
      </c>
      <c r="R3611" t="s">
        <v>8353</v>
      </c>
      <c r="S3611" s="10">
        <f>(J3611/86400)+25569+(-5/24)</f>
        <v>42397.471180555549</v>
      </c>
      <c r="T3611" s="10">
        <f>(I3611/86400)+25569+(-5/24)</f>
        <v>42411.471180555549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>(E3612/D3612)</f>
        <v>2.0000000000000001E-4</v>
      </c>
      <c r="P3612">
        <f>(E3612/L3612)</f>
        <v>1</v>
      </c>
      <c r="Q3612" t="s">
        <v>8333</v>
      </c>
      <c r="R3612" t="s">
        <v>8361</v>
      </c>
      <c r="S3612" s="10">
        <f>(J3612/86400)+25569+(-5/24)</f>
        <v>42027.648657407401</v>
      </c>
      <c r="T3612" s="10">
        <f>(I3612/86400)+25569+(-5/24)</f>
        <v>42087.606990740744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>(E3613/D3613)</f>
        <v>2.0000000000000001E-4</v>
      </c>
      <c r="P3613">
        <f>(E3613/L3613)</f>
        <v>10</v>
      </c>
      <c r="Q3613" t="s">
        <v>8333</v>
      </c>
      <c r="R3613" t="s">
        <v>8361</v>
      </c>
      <c r="S3613" s="10">
        <f>(J3613/86400)+25569+(-5/24)</f>
        <v>42061.487615740734</v>
      </c>
      <c r="T3613" s="10">
        <f>(I3613/86400)+25569+(-5/24)</f>
        <v>42121.44594907407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>(E3614/D3614)</f>
        <v>2.0000000000000001E-4</v>
      </c>
      <c r="P3614">
        <f>(E3614/L3614)</f>
        <v>1</v>
      </c>
      <c r="Q3614" t="s">
        <v>8322</v>
      </c>
      <c r="R3614" t="s">
        <v>8323</v>
      </c>
      <c r="S3614" s="10">
        <f>(J3614/86400)+25569+(-5/24)</f>
        <v>41828.714571759258</v>
      </c>
      <c r="T3614" s="10">
        <f>(I3614/86400)+25569+(-5/24)</f>
        <v>41888.714571759258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(E3615/D3615)</f>
        <v>2.0000000000000001E-4</v>
      </c>
      <c r="P3615">
        <f>(E3615/L3615)</f>
        <v>1</v>
      </c>
      <c r="Q3615" t="s">
        <v>8322</v>
      </c>
      <c r="R3615" t="s">
        <v>8323</v>
      </c>
      <c r="S3615" s="10">
        <f>(J3615/86400)+25569+(-5/24)</f>
        <v>42041.534756944442</v>
      </c>
      <c r="T3615" s="10">
        <f>(I3615/86400)+25569+(-5/24)</f>
        <v>42071.493090277778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(E3616/D3616)</f>
        <v>2.0000000000000001E-4</v>
      </c>
      <c r="P3616">
        <f>(E3616/L3616)</f>
        <v>1</v>
      </c>
      <c r="Q3616" t="s">
        <v>8322</v>
      </c>
      <c r="R3616" t="s">
        <v>8323</v>
      </c>
      <c r="S3616" s="10">
        <f>(J3616/86400)+25569+(-5/24)</f>
        <v>41841.992928240739</v>
      </c>
      <c r="T3616" s="10">
        <f>(I3616/86400)+25569+(-5/24)</f>
        <v>41871.992928240739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(E3617/D3617)</f>
        <v>1.8799999999999999E-4</v>
      </c>
      <c r="P3617">
        <f>(E3617/L3617)</f>
        <v>53.714285714285715</v>
      </c>
      <c r="Q3617" t="s">
        <v>8322</v>
      </c>
      <c r="R3617" t="s">
        <v>8335</v>
      </c>
      <c r="S3617" s="10">
        <f>(J3617/86400)+25569+(-5/24)</f>
        <v>41939.8199537037</v>
      </c>
      <c r="T3617" s="10">
        <f>(I3617/86400)+25569+(-5/24)</f>
        <v>41999.861620370364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(E3618/D3618)</f>
        <v>1.8181818181818181E-4</v>
      </c>
      <c r="P3618">
        <f>(E3618/L3618)</f>
        <v>20</v>
      </c>
      <c r="Q3618" t="s">
        <v>8322</v>
      </c>
      <c r="R3618" t="s">
        <v>8323</v>
      </c>
      <c r="S3618" s="10">
        <f>(J3618/86400)+25569+(-5/24)</f>
        <v>42038.986655092587</v>
      </c>
      <c r="T3618" s="10">
        <f>(I3618/86400)+25569+(-5/24)</f>
        <v>42098.944988425923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(E3619/D3619)</f>
        <v>1.7647058823529413E-4</v>
      </c>
      <c r="P3619">
        <f>(E3619/L3619)</f>
        <v>3</v>
      </c>
      <c r="Q3619" t="s">
        <v>8317</v>
      </c>
      <c r="R3619" t="s">
        <v>8353</v>
      </c>
      <c r="S3619" s="10">
        <f>(J3619/86400)+25569+(-5/24)</f>
        <v>42002.718657407408</v>
      </c>
      <c r="T3619" s="10">
        <f>(I3619/86400)+25569+(-5/24)</f>
        <v>42032.718657407408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(E3620/D3620)</f>
        <v>1.7142857142857143E-4</v>
      </c>
      <c r="P3620">
        <f>(E3620/L3620)</f>
        <v>1</v>
      </c>
      <c r="Q3620" t="s">
        <v>8315</v>
      </c>
      <c r="R3620" t="s">
        <v>8321</v>
      </c>
      <c r="S3620" s="10">
        <f>(J3620/86400)+25569+(-5/24)</f>
        <v>42615.544976851852</v>
      </c>
      <c r="T3620" s="10">
        <f>(I3620/86400)+25569+(-5/24)</f>
        <v>42645.544976851852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>(E3621/D3621)</f>
        <v>1.6666666666666666E-4</v>
      </c>
      <c r="P3621">
        <f>(E3621/L3621)</f>
        <v>5</v>
      </c>
      <c r="Q3621" t="s">
        <v>8325</v>
      </c>
      <c r="R3621" t="s">
        <v>8352</v>
      </c>
      <c r="S3621" s="10">
        <f>(J3621/86400)+25569+(-5/24)</f>
        <v>41331.34679398148</v>
      </c>
      <c r="T3621" s="10">
        <f>(I3621/86400)+25569+(-5/24)</f>
        <v>41356.305127314808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>(E3622/D3622)</f>
        <v>1.6666666666666666E-4</v>
      </c>
      <c r="P3622">
        <f>(E3622/L3622)</f>
        <v>1</v>
      </c>
      <c r="Q3622" t="s">
        <v>8328</v>
      </c>
      <c r="R3622" t="s">
        <v>8363</v>
      </c>
      <c r="S3622" s="10">
        <f>(J3622/86400)+25569+(-5/24)</f>
        <v>42479.110185185178</v>
      </c>
      <c r="T3622" s="10">
        <f>(I3622/86400)+25569+(-5/24)</f>
        <v>42524.110185185178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>(E3623/D3623)</f>
        <v>1.6666666666666666E-4</v>
      </c>
      <c r="P3623">
        <f>(E3623/L3623)</f>
        <v>1</v>
      </c>
      <c r="Q3623" t="s">
        <v>8333</v>
      </c>
      <c r="R3623" t="s">
        <v>8361</v>
      </c>
      <c r="S3623" s="10">
        <f>(J3623/86400)+25569+(-5/24)</f>
        <v>42026.479120370372</v>
      </c>
      <c r="T3623" s="10">
        <f>(I3623/86400)+25569+(-5/24)</f>
        <v>42056.479120370372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>(E3624/D3624)</f>
        <v>1.6666666666666666E-4</v>
      </c>
      <c r="P3624">
        <f>(E3624/L3624)</f>
        <v>25</v>
      </c>
      <c r="Q3624" t="s">
        <v>8322</v>
      </c>
      <c r="R3624" t="s">
        <v>8323</v>
      </c>
      <c r="S3624" s="10">
        <f>(J3624/86400)+25569+(-5/24)</f>
        <v>42210.231435185182</v>
      </c>
      <c r="T3624" s="10">
        <f>(I3624/86400)+25569+(-5/24)</f>
        <v>42240.231435185182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>(E3625/D3625)</f>
        <v>1.6666666666666666E-4</v>
      </c>
      <c r="P3625">
        <f>(E3625/L3625)</f>
        <v>1</v>
      </c>
      <c r="Q3625" t="s">
        <v>8322</v>
      </c>
      <c r="R3625" t="s">
        <v>8335</v>
      </c>
      <c r="S3625" s="10">
        <f>(J3625/86400)+25569+(-5/24)</f>
        <v>42460.165972222218</v>
      </c>
      <c r="T3625" s="10">
        <f>(I3625/86400)+25569+(-5/24)</f>
        <v>42510.165972222218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>(E3626/D3626)</f>
        <v>1.6666666666666666E-4</v>
      </c>
      <c r="P3626">
        <f>(E3626/L3626)</f>
        <v>1</v>
      </c>
      <c r="Q3626" t="s">
        <v>8322</v>
      </c>
      <c r="R3626" t="s">
        <v>8335</v>
      </c>
      <c r="S3626" s="10">
        <f>(J3626/86400)+25569+(-5/24)</f>
        <v>42658.482199074067</v>
      </c>
      <c r="T3626" s="10">
        <f>(I3626/86400)+25569+(-5/24)</f>
        <v>42672.865277777775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(E3627/D3627)</f>
        <v>1.6249999999999999E-4</v>
      </c>
      <c r="P3627">
        <f>(E3627/L3627)</f>
        <v>13</v>
      </c>
      <c r="Q3627" t="s">
        <v>8317</v>
      </c>
      <c r="R3627" t="s">
        <v>8349</v>
      </c>
      <c r="S3627" s="10">
        <f>(J3627/86400)+25569+(-5/24)</f>
        <v>42529.760798611103</v>
      </c>
      <c r="T3627" s="10">
        <f>(I3627/86400)+25569+(-5/24)</f>
        <v>42549.760798611103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(E3628/D3628)</f>
        <v>1.5873015873015873E-4</v>
      </c>
      <c r="P3628">
        <f>(E3628/L3628)</f>
        <v>1</v>
      </c>
      <c r="Q3628" t="s">
        <v>8325</v>
      </c>
      <c r="R3628" t="s">
        <v>8354</v>
      </c>
      <c r="S3628" s="10">
        <f>(J3628/86400)+25569+(-5/24)</f>
        <v>42416.672685185178</v>
      </c>
      <c r="T3628" s="10">
        <f>(I3628/86400)+25569+(-5/24)</f>
        <v>42476.631018518521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(E3629/D3629)</f>
        <v>1.4999999999999999E-4</v>
      </c>
      <c r="P3629">
        <f>(E3629/L3629)</f>
        <v>25</v>
      </c>
      <c r="Q3629" t="s">
        <v>8328</v>
      </c>
      <c r="R3629" t="s">
        <v>8363</v>
      </c>
      <c r="S3629" s="10">
        <f>(J3629/86400)+25569+(-5/24)</f>
        <v>42529.52238425926</v>
      </c>
      <c r="T3629" s="10">
        <f>(I3629/86400)+25569+(-5/24)</f>
        <v>42559.52238425926</v>
      </c>
    </row>
    <row r="3630" spans="1:20" ht="43.2" hidden="1" x14ac:dyDescent="0.3">
      <c r="A3630">
        <v>1042</v>
      </c>
      <c r="B3630" s="3" t="s">
        <v>1043</v>
      </c>
      <c r="C3630" s="3" t="s">
        <v>5152</v>
      </c>
      <c r="D3630">
        <v>650</v>
      </c>
      <c r="E3630">
        <v>10</v>
      </c>
      <c r="F3630" t="s">
        <v>8220</v>
      </c>
      <c r="G3630" t="s">
        <v>8224</v>
      </c>
      <c r="H3630" t="s">
        <v>8246</v>
      </c>
      <c r="I3630">
        <v>1410516000</v>
      </c>
      <c r="J3630">
        <v>1406824948</v>
      </c>
      <c r="K3630" t="b">
        <v>0</v>
      </c>
      <c r="L3630">
        <v>1</v>
      </c>
      <c r="M3630" t="b">
        <v>0</v>
      </c>
      <c r="N3630" t="s">
        <v>8281</v>
      </c>
      <c r="O3630" s="6">
        <f>(E3630/D3630)</f>
        <v>1.5384615384615385E-2</v>
      </c>
      <c r="P3630">
        <f>(E3630/L3630)</f>
        <v>10</v>
      </c>
      <c r="Q3630" t="s">
        <v>8346</v>
      </c>
      <c r="R3630" t="s">
        <v>8347</v>
      </c>
      <c r="S3630" s="10">
        <f>(J3630/86400)+25569+(-5/24)</f>
        <v>41851.487824074073</v>
      </c>
      <c r="T3630" s="10">
        <f>(I3630/86400)+25569+(-5/24)</f>
        <v>41894.208333333328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(E3631/D3631)</f>
        <v>1.4285714285714287E-4</v>
      </c>
      <c r="P3631">
        <f>(E3631/L3631)</f>
        <v>1</v>
      </c>
      <c r="Q3631" t="s">
        <v>8333</v>
      </c>
      <c r="R3631" t="s">
        <v>8361</v>
      </c>
      <c r="S3631" s="10">
        <f>(J3631/86400)+25569+(-5/24)</f>
        <v>42041.010381944441</v>
      </c>
      <c r="T3631" s="10">
        <f>(I3631/86400)+25569+(-5/24)</f>
        <v>42071.010381944441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(E3632/D3632)</f>
        <v>1.4285714285714287E-4</v>
      </c>
      <c r="P3632">
        <f>(E3632/L3632)</f>
        <v>1</v>
      </c>
      <c r="Q3632" t="s">
        <v>8322</v>
      </c>
      <c r="R3632" t="s">
        <v>8323</v>
      </c>
      <c r="S3632" s="10">
        <f>(J3632/86400)+25569+(-5/24)</f>
        <v>42174.572488425925</v>
      </c>
      <c r="T3632" s="10">
        <f>(I3632/86400)+25569+(-5/24)</f>
        <v>42204.572488425925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(E3633/D3633)</f>
        <v>1.3750000000000001E-4</v>
      </c>
      <c r="P3633">
        <f>(E3633/L3633)</f>
        <v>550</v>
      </c>
      <c r="Q3633" t="s">
        <v>8315</v>
      </c>
      <c r="R3633" t="s">
        <v>8342</v>
      </c>
      <c r="S3633" s="10">
        <f>(J3633/86400)+25569+(-5/24)</f>
        <v>42241.589872685181</v>
      </c>
      <c r="T3633" s="10">
        <f>(I3633/86400)+25569+(-5/24)</f>
        <v>42271.589872685181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(E3634/D3634)</f>
        <v>1.3636363636363637E-4</v>
      </c>
      <c r="P3634">
        <f>(E3634/L3634)</f>
        <v>1</v>
      </c>
      <c r="Q3634" t="s">
        <v>8330</v>
      </c>
      <c r="R3634" t="s">
        <v>8348</v>
      </c>
      <c r="S3634" s="10">
        <f>(J3634/86400)+25569+(-5/24)</f>
        <v>42033.63721064815</v>
      </c>
      <c r="T3634" s="10">
        <f>(I3634/86400)+25569+(-5/24)</f>
        <v>42063.63721064815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>(E3635/D3635)</f>
        <v>1.3333333333333334E-4</v>
      </c>
      <c r="P3635">
        <f>(E3635/L3635)</f>
        <v>1</v>
      </c>
      <c r="Q3635" t="s">
        <v>8315</v>
      </c>
      <c r="R3635" t="s">
        <v>8362</v>
      </c>
      <c r="S3635" s="10">
        <f>(J3635/86400)+25569+(-5/24)</f>
        <v>42178.406238425923</v>
      </c>
      <c r="T3635" s="10">
        <f>(I3635/86400)+25569+(-5/24)</f>
        <v>42193.406238425923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>(E3636/D3636)</f>
        <v>1.3333333333333334E-4</v>
      </c>
      <c r="P3636">
        <f>(E3636/L3636)</f>
        <v>1</v>
      </c>
      <c r="Q3636" t="s">
        <v>8330</v>
      </c>
      <c r="R3636" t="s">
        <v>8348</v>
      </c>
      <c r="S3636" s="10">
        <f>(J3636/86400)+25569+(-5/24)</f>
        <v>41956.742650462962</v>
      </c>
      <c r="T3636" s="10">
        <f>(I3636/86400)+25569+(-5/24)</f>
        <v>41986.742650462962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>(E3637/D3637)</f>
        <v>1.3333333333333334E-4</v>
      </c>
      <c r="P3637">
        <f>(E3637/L3637)</f>
        <v>8</v>
      </c>
      <c r="Q3637" t="s">
        <v>8333</v>
      </c>
      <c r="R3637" t="s">
        <v>8361</v>
      </c>
      <c r="S3637" s="10">
        <f>(J3637/86400)+25569+(-5/24)</f>
        <v>41974.496412037035</v>
      </c>
      <c r="T3637" s="10">
        <f>(I3637/86400)+25569+(-5/24)</f>
        <v>42004.496412037035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(E3638/D3638)</f>
        <v>1.3333333333333334E-4</v>
      </c>
      <c r="P3638">
        <f>(E3638/L3638)</f>
        <v>1</v>
      </c>
      <c r="Q3638" t="s">
        <v>8322</v>
      </c>
      <c r="R3638" t="s">
        <v>8323</v>
      </c>
      <c r="S3638" s="10">
        <f>(J3638/86400)+25569+(-5/24)</f>
        <v>42611.052731481475</v>
      </c>
      <c r="T3638" s="10">
        <f>(I3638/86400)+25569+(-5/24)</f>
        <v>42625.499305555553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(E3639/D3639)</f>
        <v>1.2375123751237513E-4</v>
      </c>
      <c r="P3639">
        <f>(E3639/L3639)</f>
        <v>2.75</v>
      </c>
      <c r="Q3639" t="s">
        <v>8315</v>
      </c>
      <c r="R3639" t="s">
        <v>8321</v>
      </c>
      <c r="S3639" s="10">
        <f>(J3639/86400)+25569+(-5/24)</f>
        <v>41830.738680555551</v>
      </c>
      <c r="T3639" s="10">
        <f>(I3639/86400)+25569+(-5/24)</f>
        <v>41860.738680555551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>(E3640/D3640)</f>
        <v>1.2E-4</v>
      </c>
      <c r="P3640">
        <f>(E3640/L3640)</f>
        <v>3</v>
      </c>
      <c r="Q3640" t="s">
        <v>8325</v>
      </c>
      <c r="R3640" t="s">
        <v>8352</v>
      </c>
      <c r="S3640" s="10">
        <f>(J3640/86400)+25569+(-5/24)</f>
        <v>42275.652824074066</v>
      </c>
      <c r="T3640" s="10">
        <f>(I3640/86400)+25569+(-5/24)</f>
        <v>42335.694490740738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>(E3641/D3641)</f>
        <v>1.2E-4</v>
      </c>
      <c r="P3641">
        <f>(E3641/L3641)</f>
        <v>4</v>
      </c>
      <c r="Q3641" t="s">
        <v>8315</v>
      </c>
      <c r="R3641" t="s">
        <v>8362</v>
      </c>
      <c r="S3641" s="10">
        <f>(J3641/86400)+25569+(-5/24)</f>
        <v>41960.563020833331</v>
      </c>
      <c r="T3641" s="10">
        <f>(I3641/86400)+25569+(-5/24)</f>
        <v>41990.563020833331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(E3642/D3642)</f>
        <v>1.16E-4</v>
      </c>
      <c r="P3642">
        <f>(E3642/L3642)</f>
        <v>5.8</v>
      </c>
      <c r="Q3642" t="s">
        <v>8317</v>
      </c>
      <c r="R3642" t="s">
        <v>8353</v>
      </c>
      <c r="S3642" s="10">
        <f>(J3642/86400)+25569+(-5/24)</f>
        <v>42412.72587962963</v>
      </c>
      <c r="T3642" s="10">
        <f>(I3642/86400)+25569+(-5/24)</f>
        <v>42442.684212962959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(E3643/D3643)</f>
        <v>1.12E-4</v>
      </c>
      <c r="P3643">
        <f>(E3643/L3643)</f>
        <v>2</v>
      </c>
      <c r="Q3643" t="s">
        <v>8315</v>
      </c>
      <c r="R3643" t="s">
        <v>8362</v>
      </c>
      <c r="S3643" s="10">
        <f>(J3643/86400)+25569+(-5/24)</f>
        <v>42230.370289351849</v>
      </c>
      <c r="T3643" s="10">
        <f>(I3643/86400)+25569+(-5/24)</f>
        <v>42254.370289351849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>(E3644/D3644)</f>
        <v>1.1111111111111112E-4</v>
      </c>
      <c r="P3644">
        <f>(E3644/L3644)</f>
        <v>1</v>
      </c>
      <c r="Q3644" t="s">
        <v>8315</v>
      </c>
      <c r="R3644" t="s">
        <v>8362</v>
      </c>
      <c r="S3644" s="10">
        <f>(J3644/86400)+25569+(-5/24)</f>
        <v>42052.730173611104</v>
      </c>
      <c r="T3644" s="10">
        <f>(I3644/86400)+25569+(-5/24)</f>
        <v>42082.688506944447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>(E3645/D3645)</f>
        <v>1.1111111111111112E-4</v>
      </c>
      <c r="P3645">
        <f>(E3645/L3645)</f>
        <v>20</v>
      </c>
      <c r="Q3645" t="s">
        <v>8322</v>
      </c>
      <c r="R3645" t="s">
        <v>8323</v>
      </c>
      <c r="S3645" s="10">
        <f>(J3645/86400)+25569+(-5/24)</f>
        <v>41929.057881944442</v>
      </c>
      <c r="T3645" s="10">
        <f>(I3645/86400)+25569+(-5/24)</f>
        <v>41968.615277777775</v>
      </c>
    </row>
    <row r="3646" spans="1:20" ht="43.2" hidden="1" x14ac:dyDescent="0.3">
      <c r="A3646">
        <v>3887</v>
      </c>
      <c r="B3646" s="3" t="s">
        <v>3884</v>
      </c>
      <c r="C3646" s="3" t="s">
        <v>7995</v>
      </c>
      <c r="D3646">
        <v>2000</v>
      </c>
      <c r="E3646">
        <v>35</v>
      </c>
      <c r="F3646" t="s">
        <v>8220</v>
      </c>
      <c r="G3646" t="s">
        <v>8224</v>
      </c>
      <c r="H3646" t="s">
        <v>8246</v>
      </c>
      <c r="I3646">
        <v>1430517600</v>
      </c>
      <c r="J3646">
        <v>1426538129</v>
      </c>
      <c r="K3646" t="b">
        <v>0</v>
      </c>
      <c r="L3646">
        <v>2</v>
      </c>
      <c r="M3646" t="b">
        <v>0</v>
      </c>
      <c r="N3646" t="s">
        <v>8305</v>
      </c>
      <c r="O3646" s="6">
        <f>(E3646/D3646)</f>
        <v>1.7500000000000002E-2</v>
      </c>
      <c r="P3646">
        <f>(E3646/L3646)</f>
        <v>17.5</v>
      </c>
      <c r="Q3646" t="s">
        <v>8322</v>
      </c>
      <c r="R3646" t="s">
        <v>8343</v>
      </c>
      <c r="S3646" s="10">
        <f>(J3646/86400)+25569+(-5/24)</f>
        <v>42079.649641203701</v>
      </c>
      <c r="T3646" s="10">
        <f>(I3646/86400)+25569+(-5/24)</f>
        <v>42125.708333333336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>(E3647/D3647)</f>
        <v>1E-4</v>
      </c>
      <c r="P3647">
        <f>(E3647/L3647)</f>
        <v>5</v>
      </c>
      <c r="Q3647" t="s">
        <v>8325</v>
      </c>
      <c r="R3647" t="s">
        <v>8354</v>
      </c>
      <c r="S3647" s="10">
        <f>(J3647/86400)+25569+(-5/24)</f>
        <v>41792.479108796295</v>
      </c>
      <c r="T3647" s="10">
        <f>(I3647/86400)+25569+(-5/24)</f>
        <v>41822.479108796295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>(E3648/D3648)</f>
        <v>1E-4</v>
      </c>
      <c r="P3648">
        <f>(E3648/L3648)</f>
        <v>5.5</v>
      </c>
      <c r="Q3648" t="s">
        <v>8325</v>
      </c>
      <c r="R3648" t="s">
        <v>8354</v>
      </c>
      <c r="S3648" s="10">
        <f>(J3648/86400)+25569+(-5/24)</f>
        <v>42160.719155092585</v>
      </c>
      <c r="T3648" s="10">
        <f>(I3648/86400)+25569+(-5/24)</f>
        <v>42220.719155092585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(E3649/D3649)</f>
        <v>1E-4</v>
      </c>
      <c r="P3649">
        <f>(E3649/L3649)</f>
        <v>5</v>
      </c>
      <c r="Q3649" t="s">
        <v>8333</v>
      </c>
      <c r="R3649" t="s">
        <v>8361</v>
      </c>
      <c r="S3649" s="10">
        <f>(J3649/86400)+25569+(-5/24)</f>
        <v>42422.327858796292</v>
      </c>
      <c r="T3649" s="10">
        <f>(I3649/86400)+25569+(-5/24)</f>
        <v>42452.286192129628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(E3650/D3650)</f>
        <v>9.8461538461538464E-5</v>
      </c>
      <c r="P3650">
        <f>(E3650/L3650)</f>
        <v>12.8</v>
      </c>
      <c r="Q3650" t="s">
        <v>8322</v>
      </c>
      <c r="R3650" t="s">
        <v>8335</v>
      </c>
      <c r="S3650" s="10">
        <f>(J3650/86400)+25569+(-5/24)</f>
        <v>42435.733749999992</v>
      </c>
      <c r="T3650" s="10">
        <f>(I3650/86400)+25569+(-5/24)</f>
        <v>42495.692083333335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(E3651/D3651)</f>
        <v>9.1244548809124457E-5</v>
      </c>
      <c r="P3651">
        <f>(E3651/L3651)</f>
        <v>8.5</v>
      </c>
      <c r="Q3651" t="s">
        <v>8317</v>
      </c>
      <c r="R3651" t="s">
        <v>8353</v>
      </c>
      <c r="S3651" s="10">
        <f>(J3651/86400)+25569+(-5/24)</f>
        <v>41974.702754629623</v>
      </c>
      <c r="T3651" s="10">
        <f>(I3651/86400)+25569+(-5/24)</f>
        <v>42014.124305555553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(E3652/D3652)</f>
        <v>9.0909090909090904E-5</v>
      </c>
      <c r="P3652">
        <f>(E3652/L3652)</f>
        <v>50</v>
      </c>
      <c r="Q3652" t="s">
        <v>8325</v>
      </c>
      <c r="R3652" t="s">
        <v>8352</v>
      </c>
      <c r="S3652" s="10">
        <f>(J3652/86400)+25569+(-5/24)</f>
        <v>41761.734247685185</v>
      </c>
      <c r="T3652" s="10">
        <f>(I3652/86400)+25569+(-5/24)</f>
        <v>41791.734247685185</v>
      </c>
    </row>
    <row r="3653" spans="1:20" ht="43.2" hidden="1" x14ac:dyDescent="0.3">
      <c r="A3653">
        <v>2381</v>
      </c>
      <c r="B3653" s="3" t="s">
        <v>2382</v>
      </c>
      <c r="C3653" s="3" t="s">
        <v>6491</v>
      </c>
      <c r="D3653">
        <v>86350</v>
      </c>
      <c r="E3653">
        <v>1571</v>
      </c>
      <c r="F3653" t="s">
        <v>8220</v>
      </c>
      <c r="G3653" t="s">
        <v>8224</v>
      </c>
      <c r="H3653" t="s">
        <v>8246</v>
      </c>
      <c r="I3653">
        <v>1428704848</v>
      </c>
      <c r="J3653">
        <v>1426112848</v>
      </c>
      <c r="K3653" t="b">
        <v>0</v>
      </c>
      <c r="L3653">
        <v>7</v>
      </c>
      <c r="M3653" t="b">
        <v>0</v>
      </c>
      <c r="N3653" t="s">
        <v>8272</v>
      </c>
      <c r="O3653" s="6">
        <f>(E3653/D3653)</f>
        <v>1.8193398957730169E-2</v>
      </c>
      <c r="P3653">
        <f>(E3653/L3653)</f>
        <v>224.42857142857142</v>
      </c>
      <c r="Q3653" t="s">
        <v>8315</v>
      </c>
      <c r="R3653" t="s">
        <v>8362</v>
      </c>
      <c r="S3653" s="10">
        <f>(J3653/86400)+25569+(-5/24)</f>
        <v>42074.727407407401</v>
      </c>
      <c r="T3653" s="10">
        <f>(I3653/86400)+25569+(-5/24)</f>
        <v>42104.727407407401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(E3654/D3654)</f>
        <v>8.3333333333333331E-5</v>
      </c>
      <c r="P3654">
        <f>(E3654/L3654)</f>
        <v>1</v>
      </c>
      <c r="Q3654" t="s">
        <v>8322</v>
      </c>
      <c r="R3654" t="s">
        <v>8323</v>
      </c>
      <c r="S3654" s="10">
        <f>(J3654/86400)+25569+(-5/24)</f>
        <v>42414.960231481477</v>
      </c>
      <c r="T3654" s="10">
        <f>(I3654/86400)+25569+(-5/24)</f>
        <v>42444.918564814812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>(E3655/D3655)</f>
        <v>8.0000000000000007E-5</v>
      </c>
      <c r="P3655">
        <f>(E3655/L3655)</f>
        <v>1</v>
      </c>
      <c r="Q3655" t="s">
        <v>8325</v>
      </c>
      <c r="R3655" t="s">
        <v>8354</v>
      </c>
      <c r="S3655" s="10">
        <f>(J3655/86400)+25569+(-5/24)</f>
        <v>42009.432280092595</v>
      </c>
      <c r="T3655" s="10">
        <f>(I3655/86400)+25569+(-5/24)</f>
        <v>42069.432280092595</v>
      </c>
    </row>
    <row r="3656" spans="1:20" ht="43.2" hidden="1" x14ac:dyDescent="0.3">
      <c r="A3656">
        <v>2957</v>
      </c>
      <c r="B3656" s="3" t="s">
        <v>2957</v>
      </c>
      <c r="C3656" s="3" t="s">
        <v>7067</v>
      </c>
      <c r="D3656">
        <v>15000</v>
      </c>
      <c r="E3656">
        <v>280</v>
      </c>
      <c r="F3656" t="s">
        <v>8220</v>
      </c>
      <c r="G3656" t="s">
        <v>8224</v>
      </c>
      <c r="H3656" t="s">
        <v>8246</v>
      </c>
      <c r="I3656">
        <v>1427498172</v>
      </c>
      <c r="J3656">
        <v>1422317772</v>
      </c>
      <c r="K3656" t="b">
        <v>0</v>
      </c>
      <c r="L3656">
        <v>3</v>
      </c>
      <c r="M3656" t="b">
        <v>0</v>
      </c>
      <c r="N3656" t="s">
        <v>8303</v>
      </c>
      <c r="O3656" s="6">
        <f>(E3656/D3656)</f>
        <v>1.8666666666666668E-2</v>
      </c>
      <c r="P3656">
        <f>(E3656/L3656)</f>
        <v>93.333333333333329</v>
      </c>
      <c r="Q3656" t="s">
        <v>8322</v>
      </c>
      <c r="R3656" t="s">
        <v>8335</v>
      </c>
      <c r="S3656" s="10">
        <f>(J3656/86400)+25569+(-5/24)</f>
        <v>42030.80291666666</v>
      </c>
      <c r="T3656" s="10">
        <f>(I3656/86400)+25569+(-5/24)</f>
        <v>42090.761249999996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>(E3657/D3657)</f>
        <v>8.0000000000000007E-5</v>
      </c>
      <c r="P3657">
        <f>(E3657/L3657)</f>
        <v>1.3333333333333333</v>
      </c>
      <c r="Q3657" t="s">
        <v>8333</v>
      </c>
      <c r="R3657" t="s">
        <v>8361</v>
      </c>
      <c r="S3657" s="10">
        <f>(J3657/86400)+25569+(-5/24)</f>
        <v>42034.131030092591</v>
      </c>
      <c r="T3657" s="10">
        <f>(I3657/86400)+25569+(-5/24)</f>
        <v>42064.131030092591</v>
      </c>
    </row>
    <row r="3658" spans="1:20" ht="28.8" hidden="1" x14ac:dyDescent="0.3">
      <c r="A3658">
        <v>128</v>
      </c>
      <c r="B3658" s="3" t="s">
        <v>130</v>
      </c>
      <c r="C3658" s="3" t="s">
        <v>4239</v>
      </c>
      <c r="D3658">
        <v>100000</v>
      </c>
      <c r="E3658">
        <v>1867</v>
      </c>
      <c r="F3658" t="s">
        <v>8220</v>
      </c>
      <c r="G3658" t="s">
        <v>8224</v>
      </c>
      <c r="H3658" t="s">
        <v>8246</v>
      </c>
      <c r="I3658">
        <v>1476941293</v>
      </c>
      <c r="J3658">
        <v>1473917293</v>
      </c>
      <c r="K3658" t="b">
        <v>0</v>
      </c>
      <c r="L3658">
        <v>6</v>
      </c>
      <c r="M3658" t="b">
        <v>0</v>
      </c>
      <c r="N3658" t="s">
        <v>8267</v>
      </c>
      <c r="O3658" s="6">
        <f>(E3658/D3658)</f>
        <v>1.8669999999999999E-2</v>
      </c>
      <c r="P3658">
        <f>(E3658/L3658)</f>
        <v>311.16666666666669</v>
      </c>
      <c r="Q3658" t="s">
        <v>8325</v>
      </c>
      <c r="R3658" t="s">
        <v>8345</v>
      </c>
      <c r="S3658" s="10">
        <f>(J3658/86400)+25569+(-5/24)</f>
        <v>42628.019594907404</v>
      </c>
      <c r="T3658" s="10">
        <f>(I3658/86400)+25569+(-5/24)</f>
        <v>42663.019594907404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(E3659/D3659)</f>
        <v>7.6923076923076926E-5</v>
      </c>
      <c r="P3659">
        <f>(E3659/L3659)</f>
        <v>1</v>
      </c>
      <c r="Q3659" t="s">
        <v>8328</v>
      </c>
      <c r="R3659" t="s">
        <v>8363</v>
      </c>
      <c r="S3659" s="10">
        <f>(J3659/86400)+25569+(-5/24)</f>
        <v>42486.540081018517</v>
      </c>
      <c r="T3659" s="10">
        <f>(I3659/86400)+25569+(-5/24)</f>
        <v>42516.540081018517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>(E3660/D3660)</f>
        <v>6.666666666666667E-5</v>
      </c>
      <c r="P3660">
        <f>(E3660/L3660)</f>
        <v>1</v>
      </c>
      <c r="Q3660" t="s">
        <v>8315</v>
      </c>
      <c r="R3660" t="s">
        <v>8362</v>
      </c>
      <c r="S3660" s="10">
        <f>(J3660/86400)+25569+(-5/24)</f>
        <v>42009.608865740738</v>
      </c>
      <c r="T3660" s="10">
        <f>(I3660/86400)+25569+(-5/24)</f>
        <v>42039.608865740738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>(E3661/D3661)</f>
        <v>6.666666666666667E-5</v>
      </c>
      <c r="P3661">
        <f>(E3661/L3661)</f>
        <v>5</v>
      </c>
      <c r="Q3661" t="s">
        <v>8333</v>
      </c>
      <c r="R3661" t="s">
        <v>8361</v>
      </c>
      <c r="S3661" s="10">
        <f>(J3661/86400)+25569+(-5/24)</f>
        <v>41837.69736111111</v>
      </c>
      <c r="T3661" s="10">
        <f>(I3661/86400)+25569+(-5/24)</f>
        <v>41867.69736111111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>(E3662/D3662)</f>
        <v>6.666666666666667E-5</v>
      </c>
      <c r="P3662">
        <f>(E3662/L3662)</f>
        <v>1</v>
      </c>
      <c r="Q3662" t="s">
        <v>8328</v>
      </c>
      <c r="R3662" t="s">
        <v>8350</v>
      </c>
      <c r="S3662" s="10">
        <f>(J3662/86400)+25569+(-5/24)</f>
        <v>41444.434282407405</v>
      </c>
      <c r="T3662" s="10">
        <f>(I3662/86400)+25569+(-5/24)</f>
        <v>41486.613194444442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>(E3663/D3663)</f>
        <v>6.666666666666667E-5</v>
      </c>
      <c r="P3663">
        <f>(E3663/L3663)</f>
        <v>1</v>
      </c>
      <c r="Q3663" t="s">
        <v>8322</v>
      </c>
      <c r="R3663" t="s">
        <v>8323</v>
      </c>
      <c r="S3663" s="10">
        <f>(J3663/86400)+25569+(-5/24)</f>
        <v>42059.061689814807</v>
      </c>
      <c r="T3663" s="10">
        <f>(I3663/86400)+25569+(-5/24)</f>
        <v>42118.982638888883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>(E3664/D3664)</f>
        <v>6.666666666666667E-5</v>
      </c>
      <c r="P3664">
        <f>(E3664/L3664)</f>
        <v>2</v>
      </c>
      <c r="Q3664" t="s">
        <v>8322</v>
      </c>
      <c r="R3664" t="s">
        <v>8323</v>
      </c>
      <c r="S3664" s="10">
        <f>(J3664/86400)+25569+(-5/24)</f>
        <v>42391.564664351848</v>
      </c>
      <c r="T3664" s="10">
        <f>(I3664/86400)+25569+(-5/24)</f>
        <v>42416.564664351848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(E3665/D3665)</f>
        <v>6.0606060606060605E-5</v>
      </c>
      <c r="P3665">
        <f>(E3665/L3665)</f>
        <v>1</v>
      </c>
      <c r="Q3665" t="s">
        <v>8319</v>
      </c>
      <c r="R3665" t="s">
        <v>8344</v>
      </c>
      <c r="S3665" s="10">
        <f>(J3665/86400)+25569+(-5/24)</f>
        <v>42063.661458333336</v>
      </c>
      <c r="T3665" s="10">
        <f>(I3665/86400)+25569+(-5/24)</f>
        <v>42093.619791666664</v>
      </c>
    </row>
    <row r="3666" spans="1:20" ht="43.2" hidden="1" x14ac:dyDescent="0.3">
      <c r="A3666">
        <v>2651</v>
      </c>
      <c r="B3666" s="3" t="s">
        <v>2651</v>
      </c>
      <c r="C3666" s="3" t="s">
        <v>6761</v>
      </c>
      <c r="D3666">
        <v>280000</v>
      </c>
      <c r="E3666">
        <v>5233</v>
      </c>
      <c r="F3666" t="s">
        <v>8220</v>
      </c>
      <c r="G3666" t="s">
        <v>8224</v>
      </c>
      <c r="H3666" t="s">
        <v>8246</v>
      </c>
      <c r="I3666">
        <v>1450380009</v>
      </c>
      <c r="J3666">
        <v>1447960809</v>
      </c>
      <c r="K3666" t="b">
        <v>0</v>
      </c>
      <c r="L3666">
        <v>17</v>
      </c>
      <c r="M3666" t="b">
        <v>0</v>
      </c>
      <c r="N3666" t="s">
        <v>8301</v>
      </c>
      <c r="O3666" s="6">
        <f>(E3666/D3666)</f>
        <v>1.8689285714285714E-2</v>
      </c>
      <c r="P3666">
        <f>(E3666/L3666)</f>
        <v>307.8235294117647</v>
      </c>
      <c r="Q3666" t="s">
        <v>8315</v>
      </c>
      <c r="R3666" t="s">
        <v>8324</v>
      </c>
      <c r="S3666" s="10">
        <f>(J3666/86400)+25569+(-5/24)</f>
        <v>42327.597326388888</v>
      </c>
      <c r="T3666" s="10">
        <f>(I3666/86400)+25569+(-5/24)</f>
        <v>42355.597326388888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(E3667/D3667)</f>
        <v>6.0000000000000002E-5</v>
      </c>
      <c r="P3667">
        <f>(E3667/L3667)</f>
        <v>3</v>
      </c>
      <c r="Q3667" t="s">
        <v>8322</v>
      </c>
      <c r="R3667" t="s">
        <v>8323</v>
      </c>
      <c r="S3667" s="10">
        <f>(J3667/86400)+25569+(-5/24)</f>
        <v>42107.656388888885</v>
      </c>
      <c r="T3667" s="10">
        <f>(I3667/86400)+25569+(-5/24)</f>
        <v>42137.656388888885</v>
      </c>
    </row>
    <row r="3668" spans="1:20" ht="28.8" hidden="1" x14ac:dyDescent="0.3">
      <c r="A3668">
        <v>600</v>
      </c>
      <c r="B3668" s="3" t="s">
        <v>601</v>
      </c>
      <c r="C3668" s="3" t="s">
        <v>4710</v>
      </c>
      <c r="D3668">
        <v>5000</v>
      </c>
      <c r="E3668">
        <v>100</v>
      </c>
      <c r="F3668" t="s">
        <v>8220</v>
      </c>
      <c r="G3668" t="s">
        <v>8224</v>
      </c>
      <c r="H3668" t="s">
        <v>8246</v>
      </c>
      <c r="I3668">
        <v>1431198562</v>
      </c>
      <c r="J3668">
        <v>1426014562</v>
      </c>
      <c r="K3668" t="b">
        <v>0</v>
      </c>
      <c r="L3668">
        <v>1</v>
      </c>
      <c r="M3668" t="b">
        <v>0</v>
      </c>
      <c r="N3668" t="s">
        <v>8272</v>
      </c>
      <c r="O3668" s="6">
        <f>(E3668/D3668)</f>
        <v>0.02</v>
      </c>
      <c r="P3668">
        <f>(E3668/L3668)</f>
        <v>100</v>
      </c>
      <c r="Q3668" t="s">
        <v>8315</v>
      </c>
      <c r="R3668" t="s">
        <v>8362</v>
      </c>
      <c r="S3668" s="10">
        <f>(J3668/86400)+25569+(-5/24)</f>
        <v>42073.589837962958</v>
      </c>
      <c r="T3668" s="10">
        <f>(I3668/86400)+25569+(-5/24)</f>
        <v>42133.589837962958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(E3669/D3669)</f>
        <v>5.7142857142857142E-5</v>
      </c>
      <c r="P3669">
        <f>(E3669/L3669)</f>
        <v>10</v>
      </c>
      <c r="Q3669" t="s">
        <v>8333</v>
      </c>
      <c r="R3669" t="s">
        <v>8361</v>
      </c>
      <c r="S3669" s="10">
        <f>(J3669/86400)+25569+(-5/24)</f>
        <v>42745.811319444438</v>
      </c>
      <c r="T3669" s="10">
        <f>(I3669/86400)+25569+(-5/24)</f>
        <v>42800.333333333336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(E3670/D3670)</f>
        <v>5.5555555555555558E-5</v>
      </c>
      <c r="P3670">
        <f>(E3670/L3670)</f>
        <v>1</v>
      </c>
      <c r="Q3670" t="s">
        <v>8315</v>
      </c>
      <c r="R3670" t="s">
        <v>8362</v>
      </c>
      <c r="S3670" s="10">
        <f>(J3670/86400)+25569+(-5/24)</f>
        <v>42411.734664351847</v>
      </c>
      <c r="T3670" s="10">
        <f>(I3670/86400)+25569+(-5/24)</f>
        <v>42441.734664351847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(E3671/D3671)</f>
        <v>5.0000000000000002E-5</v>
      </c>
      <c r="P3671">
        <f>(E3671/L3671)</f>
        <v>1</v>
      </c>
      <c r="Q3671" t="s">
        <v>8322</v>
      </c>
      <c r="R3671" t="s">
        <v>8335</v>
      </c>
      <c r="S3671" s="10">
        <f>(J3671/86400)+25569+(-5/24)</f>
        <v>41953.749884259254</v>
      </c>
      <c r="T3671" s="10">
        <f>(I3671/86400)+25569+(-5/24)</f>
        <v>42013.749884259254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(E3672/D3672)</f>
        <v>4.8000000000000001E-5</v>
      </c>
      <c r="P3672">
        <f>(E3672/L3672)</f>
        <v>2.6666666666666665</v>
      </c>
      <c r="Q3672" t="s">
        <v>8322</v>
      </c>
      <c r="R3672" t="s">
        <v>8335</v>
      </c>
      <c r="S3672" s="10">
        <f>(J3672/86400)+25569+(-5/24)</f>
        <v>42097.440891203696</v>
      </c>
      <c r="T3672" s="10">
        <f>(I3672/86400)+25569+(-5/24)</f>
        <v>42157.440891203696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(E3673/D3673)</f>
        <v>4.4444444444444447E-5</v>
      </c>
      <c r="P3673">
        <f>(E3673/L3673)</f>
        <v>1</v>
      </c>
      <c r="Q3673" t="s">
        <v>8322</v>
      </c>
      <c r="R3673" t="s">
        <v>8343</v>
      </c>
      <c r="S3673" s="10">
        <f>(J3673/86400)+25569+(-5/24)</f>
        <v>42688.821250000001</v>
      </c>
      <c r="T3673" s="10">
        <f>(I3673/86400)+25569+(-5/24)</f>
        <v>42748.821250000001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(E3674/D3674)</f>
        <v>4.0000000000000003E-5</v>
      </c>
      <c r="P3674">
        <f>(E3674/L3674)</f>
        <v>2</v>
      </c>
      <c r="Q3674" t="s">
        <v>8315</v>
      </c>
      <c r="R3674" t="s">
        <v>8321</v>
      </c>
      <c r="S3674" s="10">
        <f>(J3674/86400)+25569+(-5/24)</f>
        <v>41838.623819444438</v>
      </c>
      <c r="T3674" s="10">
        <f>(I3674/86400)+25569+(-5/24)</f>
        <v>41868.623819444438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(E3675/D3675)</f>
        <v>4.0000000000000003E-5</v>
      </c>
      <c r="P3675">
        <f>(E3675/L3675)</f>
        <v>1</v>
      </c>
      <c r="Q3675" t="s">
        <v>8317</v>
      </c>
      <c r="R3675" t="s">
        <v>8349</v>
      </c>
      <c r="S3675" s="10">
        <f>(J3675/86400)+25569+(-5/24)</f>
        <v>41958.07671296296</v>
      </c>
      <c r="T3675" s="10">
        <f>(I3675/86400)+25569+(-5/24)</f>
        <v>41971.981249999997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(E3676/D3676)</f>
        <v>4.0000000000000003E-5</v>
      </c>
      <c r="P3676">
        <f>(E3676/L3676)</f>
        <v>1</v>
      </c>
      <c r="Q3676" t="s">
        <v>8322</v>
      </c>
      <c r="R3676" t="s">
        <v>8323</v>
      </c>
      <c r="S3676" s="10">
        <f>(J3676/86400)+25569+(-5/24)</f>
        <v>42017.699004629627</v>
      </c>
      <c r="T3676" s="10">
        <f>(I3676/86400)+25569+(-5/24)</f>
        <v>42077.657337962963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(E3677/D3677)</f>
        <v>4.0000000000000003E-5</v>
      </c>
      <c r="P3677">
        <f>(E3677/L3677)</f>
        <v>1</v>
      </c>
      <c r="Q3677" t="s">
        <v>8322</v>
      </c>
      <c r="R3677" t="s">
        <v>8335</v>
      </c>
      <c r="S3677" s="10">
        <f>(J3677/86400)+25569+(-5/24)</f>
        <v>42034.751793981479</v>
      </c>
      <c r="T3677" s="10">
        <f>(I3677/86400)+25569+(-5/24)</f>
        <v>42064.751793981479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(E3678/D3678)</f>
        <v>4.0000000000000003E-5</v>
      </c>
      <c r="P3678">
        <f>(E3678/L3678)</f>
        <v>1</v>
      </c>
      <c r="Q3678" t="s">
        <v>8322</v>
      </c>
      <c r="R3678" t="s">
        <v>8343</v>
      </c>
      <c r="S3678" s="10">
        <f>(J3678/86400)+25569+(-5/24)</f>
        <v>42590.468819444439</v>
      </c>
      <c r="T3678" s="10">
        <f>(I3678/86400)+25569+(-5/24)</f>
        <v>42650.424305555549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(E3679/D3679)</f>
        <v>3.6363636363636364E-5</v>
      </c>
      <c r="P3679">
        <f>(E3679/L3679)</f>
        <v>2</v>
      </c>
      <c r="Q3679" t="s">
        <v>8317</v>
      </c>
      <c r="R3679" t="s">
        <v>8349</v>
      </c>
      <c r="S3679" s="10">
        <f>(J3679/86400)+25569+(-5/24)</f>
        <v>42645.159108796295</v>
      </c>
      <c r="T3679" s="10">
        <f>(I3679/86400)+25569+(-5/24)</f>
        <v>42680.200775462959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(E3680/D3680)</f>
        <v>3.3333333333333335E-5</v>
      </c>
      <c r="P3680">
        <f>(E3680/L3680)</f>
        <v>1</v>
      </c>
      <c r="Q3680" t="s">
        <v>8325</v>
      </c>
      <c r="R3680" t="s">
        <v>8352</v>
      </c>
      <c r="S3680" s="10">
        <f>(J3680/86400)+25569+(-5/24)</f>
        <v>42130.127025462956</v>
      </c>
      <c r="T3680" s="10">
        <f>(I3680/86400)+25569+(-5/24)</f>
        <v>42145.127025462956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(E3681/D3681)</f>
        <v>3.3333333333333335E-5</v>
      </c>
      <c r="P3681">
        <f>(E3681/L3681)</f>
        <v>1</v>
      </c>
      <c r="Q3681" t="s">
        <v>8333</v>
      </c>
      <c r="R3681" t="s">
        <v>8361</v>
      </c>
      <c r="S3681" s="10">
        <f>(J3681/86400)+25569+(-5/24)</f>
        <v>41877.932164351849</v>
      </c>
      <c r="T3681" s="10">
        <f>(I3681/86400)+25569+(-5/24)</f>
        <v>41907.932164351849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(E3682/D3682)</f>
        <v>3.3333333333333335E-5</v>
      </c>
      <c r="P3682">
        <f>(E3682/L3682)</f>
        <v>1</v>
      </c>
      <c r="Q3682" t="s">
        <v>8322</v>
      </c>
      <c r="R3682" t="s">
        <v>8323</v>
      </c>
      <c r="S3682" s="10">
        <f>(J3682/86400)+25569+(-5/24)</f>
        <v>42107.632951388885</v>
      </c>
      <c r="T3682" s="10">
        <f>(I3682/86400)+25569+(-5/24)</f>
        <v>42167.632951388885</v>
      </c>
    </row>
    <row r="3683" spans="1:20" ht="43.2" hidden="1" x14ac:dyDescent="0.3">
      <c r="A3683">
        <v>2644</v>
      </c>
      <c r="B3683" s="3" t="s">
        <v>2644</v>
      </c>
      <c r="C3683" s="3" t="s">
        <v>6754</v>
      </c>
      <c r="D3683">
        <v>100000</v>
      </c>
      <c r="E3683">
        <v>2053</v>
      </c>
      <c r="F3683" t="s">
        <v>8220</v>
      </c>
      <c r="G3683" t="s">
        <v>8224</v>
      </c>
      <c r="H3683" t="s">
        <v>8246</v>
      </c>
      <c r="I3683">
        <v>1489172435</v>
      </c>
      <c r="J3683">
        <v>1486580435</v>
      </c>
      <c r="K3683" t="b">
        <v>1</v>
      </c>
      <c r="L3683">
        <v>52</v>
      </c>
      <c r="M3683" t="b">
        <v>0</v>
      </c>
      <c r="N3683" t="s">
        <v>8301</v>
      </c>
      <c r="O3683" s="6">
        <f>(E3683/D3683)</f>
        <v>2.053E-2</v>
      </c>
      <c r="P3683">
        <f>(E3683/L3683)</f>
        <v>39.480769230769234</v>
      </c>
      <c r="Q3683" t="s">
        <v>8315</v>
      </c>
      <c r="R3683" t="s">
        <v>8324</v>
      </c>
      <c r="S3683" s="10">
        <f>(J3683/86400)+25569+(-5/24)</f>
        <v>42774.583738425928</v>
      </c>
      <c r="T3683" s="10">
        <f>(I3683/86400)+25569+(-5/24)</f>
        <v>42804.583738425928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(E3684/D3684)</f>
        <v>2.8571428571428571E-5</v>
      </c>
      <c r="P3684">
        <f>(E3684/L3684)</f>
        <v>1</v>
      </c>
      <c r="Q3684" t="s">
        <v>8333</v>
      </c>
      <c r="R3684" t="s">
        <v>8361</v>
      </c>
      <c r="S3684" s="10">
        <f>(J3684/86400)+25569+(-5/24)</f>
        <v>42045.575821759259</v>
      </c>
      <c r="T3684" s="10">
        <f>(I3684/86400)+25569+(-5/24)</f>
        <v>42075.534155092588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(E3685/D3685)</f>
        <v>2.8571428571428571E-5</v>
      </c>
      <c r="P3685">
        <f>(E3685/L3685)</f>
        <v>1</v>
      </c>
      <c r="Q3685" t="s">
        <v>8333</v>
      </c>
      <c r="R3685" t="s">
        <v>8361</v>
      </c>
      <c r="S3685" s="10">
        <f>(J3685/86400)+25569+(-5/24)</f>
        <v>42551.75335648148</v>
      </c>
      <c r="T3685" s="10">
        <f>(I3685/86400)+25569+(-5/24)</f>
        <v>42581.75335648148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(E3686/D3686)</f>
        <v>2.7272727272727273E-5</v>
      </c>
      <c r="P3686">
        <f>(E3686/L3686)</f>
        <v>1</v>
      </c>
      <c r="Q3686" t="s">
        <v>8325</v>
      </c>
      <c r="R3686" t="s">
        <v>8352</v>
      </c>
      <c r="S3686" s="10">
        <f>(J3686/86400)+25569+(-5/24)</f>
        <v>41500.539120370369</v>
      </c>
      <c r="T3686" s="10">
        <f>(I3686/86400)+25569+(-5/24)</f>
        <v>41530.539120370369</v>
      </c>
    </row>
    <row r="3687" spans="1:20" ht="57.6" hidden="1" x14ac:dyDescent="0.3">
      <c r="A3687">
        <v>2951</v>
      </c>
      <c r="B3687" s="3" t="s">
        <v>2951</v>
      </c>
      <c r="C3687" s="3" t="s">
        <v>7061</v>
      </c>
      <c r="D3687">
        <v>50000</v>
      </c>
      <c r="E3687">
        <v>1096</v>
      </c>
      <c r="F3687" t="s">
        <v>8220</v>
      </c>
      <c r="G3687" t="s">
        <v>8224</v>
      </c>
      <c r="H3687" t="s">
        <v>8246</v>
      </c>
      <c r="I3687">
        <v>1412536573</v>
      </c>
      <c r="J3687">
        <v>1408648573</v>
      </c>
      <c r="K3687" t="b">
        <v>0</v>
      </c>
      <c r="L3687">
        <v>58</v>
      </c>
      <c r="M3687" t="b">
        <v>0</v>
      </c>
      <c r="N3687" t="s">
        <v>8303</v>
      </c>
      <c r="O3687" s="6">
        <f>(E3687/D3687)</f>
        <v>2.1919999999999999E-2</v>
      </c>
      <c r="P3687">
        <f>(E3687/L3687)</f>
        <v>18.896551724137932</v>
      </c>
      <c r="Q3687" t="s">
        <v>8322</v>
      </c>
      <c r="R3687" t="s">
        <v>8335</v>
      </c>
      <c r="S3687" s="10">
        <f>(J3687/86400)+25569+(-5/24)</f>
        <v>41872.594594907401</v>
      </c>
      <c r="T3687" s="10">
        <f>(I3687/86400)+25569+(-5/24)</f>
        <v>41917.594594907401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>(E3688/D3688)</f>
        <v>2.0000000000000002E-5</v>
      </c>
      <c r="P3688">
        <f>(E3688/L3688)</f>
        <v>1</v>
      </c>
      <c r="Q3688" t="s">
        <v>8325</v>
      </c>
      <c r="R3688" t="s">
        <v>8354</v>
      </c>
      <c r="S3688" s="10">
        <f>(J3688/86400)+25569+(-5/24)</f>
        <v>42533.972384259258</v>
      </c>
      <c r="T3688" s="10">
        <f>(I3688/86400)+25569+(-5/24)</f>
        <v>42593.972384259258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>(E3689/D3689)</f>
        <v>2.0000000000000002E-5</v>
      </c>
      <c r="P3689">
        <f>(E3689/L3689)</f>
        <v>1</v>
      </c>
      <c r="Q3689" t="s">
        <v>8333</v>
      </c>
      <c r="R3689" t="s">
        <v>8361</v>
      </c>
      <c r="S3689" s="10">
        <f>(J3689/86400)+25569+(-5/24)</f>
        <v>42412.110335648147</v>
      </c>
      <c r="T3689" s="10">
        <f>(I3689/86400)+25569+(-5/24)</f>
        <v>42452.068668981483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>(E3690/D3690)</f>
        <v>2.0000000000000002E-5</v>
      </c>
      <c r="P3690">
        <f>(E3690/L3690)</f>
        <v>1</v>
      </c>
      <c r="Q3690" t="s">
        <v>8333</v>
      </c>
      <c r="R3690" t="s">
        <v>8361</v>
      </c>
      <c r="S3690" s="10">
        <f>(J3690/86400)+25569+(-5/24)</f>
        <v>42488.891354166662</v>
      </c>
      <c r="T3690" s="10">
        <f>(I3690/86400)+25569+(-5/24)</f>
        <v>42548.891354166662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>(E3691/D3691)</f>
        <v>2.0000000000000002E-5</v>
      </c>
      <c r="P3691">
        <f>(E3691/L3691)</f>
        <v>1</v>
      </c>
      <c r="Q3691" t="s">
        <v>8322</v>
      </c>
      <c r="R3691" t="s">
        <v>8343</v>
      </c>
      <c r="S3691" s="10">
        <f>(J3691/86400)+25569+(-5/24)</f>
        <v>42460.112280092588</v>
      </c>
      <c r="T3691" s="10">
        <f>(I3691/86400)+25569+(-5/24)</f>
        <v>42490.023611111108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>(E3692/D3692)</f>
        <v>2.0000000000000002E-5</v>
      </c>
      <c r="P3692">
        <f>(E3692/L3692)</f>
        <v>1.5</v>
      </c>
      <c r="Q3692" t="s">
        <v>8322</v>
      </c>
      <c r="R3692" t="s">
        <v>8343</v>
      </c>
      <c r="S3692" s="10">
        <f>(J3692/86400)+25569+(-5/24)</f>
        <v>41849.678703703699</v>
      </c>
      <c r="T3692" s="10">
        <f>(I3692/86400)+25569+(-5/24)</f>
        <v>41909.678703703699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(E3693/D3693)</f>
        <v>1.7E-5</v>
      </c>
      <c r="P3693">
        <f>(E3693/L3693)</f>
        <v>5.666666666666667</v>
      </c>
      <c r="Q3693" t="s">
        <v>8325</v>
      </c>
      <c r="R3693" t="s">
        <v>8354</v>
      </c>
      <c r="S3693" s="10">
        <f>(J3693/86400)+25569+(-5/24)</f>
        <v>41899.583703703705</v>
      </c>
      <c r="T3693" s="10">
        <f>(I3693/86400)+25569+(-5/24)</f>
        <v>41929.583703703705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(E3694/D3694)</f>
        <v>1.6666666666666667E-5</v>
      </c>
      <c r="P3694">
        <f>(E3694/L3694)</f>
        <v>1</v>
      </c>
      <c r="Q3694" t="s">
        <v>8325</v>
      </c>
      <c r="R3694" t="s">
        <v>8352</v>
      </c>
      <c r="S3694" s="10">
        <f>(J3694/86400)+25569+(-5/24)</f>
        <v>41620.723078703704</v>
      </c>
      <c r="T3694" s="10">
        <f>(I3694/86400)+25569+(-5/24)</f>
        <v>41680.723078703704</v>
      </c>
    </row>
    <row r="3695" spans="1:20" ht="43.2" hidden="1" x14ac:dyDescent="0.3">
      <c r="A3695">
        <v>1000</v>
      </c>
      <c r="B3695" s="3" t="s">
        <v>1001</v>
      </c>
      <c r="C3695" s="3" t="s">
        <v>5110</v>
      </c>
      <c r="D3695">
        <v>894700</v>
      </c>
      <c r="E3695">
        <v>19824</v>
      </c>
      <c r="F3695" t="s">
        <v>8220</v>
      </c>
      <c r="G3695" t="s">
        <v>8224</v>
      </c>
      <c r="H3695" t="s">
        <v>8246</v>
      </c>
      <c r="I3695">
        <v>1489537560</v>
      </c>
      <c r="J3695">
        <v>1484357160</v>
      </c>
      <c r="K3695" t="b">
        <v>0</v>
      </c>
      <c r="L3695">
        <v>6</v>
      </c>
      <c r="M3695" t="b">
        <v>0</v>
      </c>
      <c r="N3695" t="s">
        <v>8273</v>
      </c>
      <c r="O3695" s="6">
        <f>(E3695/D3695)</f>
        <v>2.2157147647256063E-2</v>
      </c>
      <c r="P3695">
        <f>(E3695/L3695)</f>
        <v>3304</v>
      </c>
      <c r="Q3695" t="s">
        <v>8315</v>
      </c>
      <c r="R3695" t="s">
        <v>8321</v>
      </c>
      <c r="S3695" s="10">
        <f>(J3695/86400)+25569+(-5/24)</f>
        <v>42748.851388888885</v>
      </c>
      <c r="T3695" s="10">
        <f>(I3695/86400)+25569+(-5/24)</f>
        <v>42808.80972222222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(E3696/D3696)</f>
        <v>1.2500000000000001E-5</v>
      </c>
      <c r="P3696">
        <f>(E3696/L3696)</f>
        <v>1</v>
      </c>
      <c r="Q3696" t="s">
        <v>8315</v>
      </c>
      <c r="R3696" t="s">
        <v>8362</v>
      </c>
      <c r="S3696" s="10">
        <f>(J3696/86400)+25569+(-5/24)</f>
        <v>42031.263333333329</v>
      </c>
      <c r="T3696" s="10">
        <f>(I3696/86400)+25569+(-5/24)</f>
        <v>42091.221666666665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(E3697/D3697)</f>
        <v>1.2500000000000001E-5</v>
      </c>
      <c r="P3697">
        <f>(E3697/L3697)</f>
        <v>1</v>
      </c>
      <c r="Q3697" t="s">
        <v>8333</v>
      </c>
      <c r="R3697" t="s">
        <v>8361</v>
      </c>
      <c r="S3697" s="10">
        <f>(J3697/86400)+25569+(-5/24)</f>
        <v>41828.759583333333</v>
      </c>
      <c r="T3697" s="10">
        <f>(I3697/86400)+25569+(-5/24)</f>
        <v>41858.759583333333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(E3698/D3698)</f>
        <v>1.1111111111111112E-5</v>
      </c>
      <c r="P3698">
        <f>(E3698/L3698)</f>
        <v>1</v>
      </c>
      <c r="Q3698" t="s">
        <v>8333</v>
      </c>
      <c r="R3698" t="s">
        <v>8361</v>
      </c>
      <c r="S3698" s="10">
        <f>(J3698/86400)+25569+(-5/24)</f>
        <v>42642.780486111107</v>
      </c>
      <c r="T3698" s="10">
        <f>(I3698/86400)+25569+(-5/24)</f>
        <v>42672.780486111107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(E3699/D3699)</f>
        <v>1.0000000000000001E-5</v>
      </c>
      <c r="P3699">
        <f>(E3699/L3699)</f>
        <v>1</v>
      </c>
      <c r="Q3699" t="s">
        <v>8328</v>
      </c>
      <c r="R3699" t="s">
        <v>8363</v>
      </c>
      <c r="S3699" s="10">
        <f>(J3699/86400)+25569+(-5/24)</f>
        <v>42389.962928240733</v>
      </c>
      <c r="T3699" s="10">
        <f>(I3699/86400)+25569+(-5/24)</f>
        <v>42419.962928240733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(E3700/D3700)</f>
        <v>5.7142857142857145E-6</v>
      </c>
      <c r="P3700">
        <f>(E3700/L3700)</f>
        <v>1</v>
      </c>
      <c r="Q3700" t="s">
        <v>8315</v>
      </c>
      <c r="R3700" t="s">
        <v>8321</v>
      </c>
      <c r="S3700" s="10">
        <f>(J3700/86400)+25569+(-5/24)</f>
        <v>41815.718773148146</v>
      </c>
      <c r="T3700" s="10">
        <f>(I3700/86400)+25569+(-5/24)</f>
        <v>41845.718773148146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(E3701/D3701)</f>
        <v>5.0000000000000004E-6</v>
      </c>
      <c r="P3701">
        <f>(E3701/L3701)</f>
        <v>1</v>
      </c>
      <c r="Q3701" t="s">
        <v>8322</v>
      </c>
      <c r="R3701" t="s">
        <v>8323</v>
      </c>
      <c r="S3701" s="10">
        <f>(J3701/86400)+25569+(-5/24)</f>
        <v>42433.617384259262</v>
      </c>
      <c r="T3701" s="10">
        <f>(I3701/86400)+25569+(-5/24)</f>
        <v>42493.57571759259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(E3702/D3702)</f>
        <v>3.9999999999999998E-6</v>
      </c>
      <c r="P3702">
        <f>(E3702/L3702)</f>
        <v>1</v>
      </c>
      <c r="Q3702" t="s">
        <v>8315</v>
      </c>
      <c r="R3702" t="s">
        <v>8362</v>
      </c>
      <c r="S3702" s="10">
        <f>(J3702/86400)+25569+(-5/24)</f>
        <v>42433.529120370367</v>
      </c>
      <c r="T3702" s="10">
        <f>(I3702/86400)+25569+(-5/24)</f>
        <v>42493.487453703703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(E3703/D3703)</f>
        <v>1.9999999999999999E-6</v>
      </c>
      <c r="P3703">
        <f>(E3703/L3703)</f>
        <v>1</v>
      </c>
      <c r="Q3703" t="s">
        <v>8322</v>
      </c>
      <c r="R3703" t="s">
        <v>8343</v>
      </c>
      <c r="S3703" s="10">
        <f>(J3703/86400)+25569+(-5/24)</f>
        <v>42436.886157407404</v>
      </c>
      <c r="T3703" s="10">
        <f>(I3703/86400)+25569+(-5/24)</f>
        <v>42495.499999999993</v>
      </c>
    </row>
    <row r="3704" spans="1:20" ht="43.2" hidden="1" x14ac:dyDescent="0.3">
      <c r="A3704">
        <v>2569</v>
      </c>
      <c r="B3704" s="3" t="s">
        <v>2569</v>
      </c>
      <c r="C3704" s="3" t="s">
        <v>6679</v>
      </c>
      <c r="D3704">
        <v>6500</v>
      </c>
      <c r="E3704">
        <v>145</v>
      </c>
      <c r="F3704" t="s">
        <v>8220</v>
      </c>
      <c r="G3704" t="s">
        <v>8224</v>
      </c>
      <c r="H3704" t="s">
        <v>8246</v>
      </c>
      <c r="I3704">
        <v>1442457112</v>
      </c>
      <c r="J3704">
        <v>1439865112</v>
      </c>
      <c r="K3704" t="b">
        <v>0</v>
      </c>
      <c r="L3704">
        <v>2</v>
      </c>
      <c r="M3704" t="b">
        <v>0</v>
      </c>
      <c r="N3704" t="s">
        <v>8284</v>
      </c>
      <c r="O3704" s="6">
        <f>(E3704/D3704)</f>
        <v>2.2307692307692306E-2</v>
      </c>
      <c r="P3704">
        <f>(E3704/L3704)</f>
        <v>72.5</v>
      </c>
      <c r="Q3704" t="s">
        <v>8333</v>
      </c>
      <c r="R3704" t="s">
        <v>8361</v>
      </c>
      <c r="S3704" s="10">
        <f>(J3704/86400)+25569+(-5/24)</f>
        <v>42233.897129629629</v>
      </c>
      <c r="T3704" s="10">
        <f>(I3704/86400)+25569+(-5/24)</f>
        <v>42263.897129629629</v>
      </c>
    </row>
    <row r="3705" spans="1:20" ht="43.2" hidden="1" x14ac:dyDescent="0.3">
      <c r="A3705">
        <v>1328</v>
      </c>
      <c r="B3705" s="3" t="s">
        <v>1329</v>
      </c>
      <c r="C3705" s="3" t="s">
        <v>5438</v>
      </c>
      <c r="D3705">
        <v>75000</v>
      </c>
      <c r="E3705">
        <v>1748</v>
      </c>
      <c r="F3705" t="s">
        <v>8220</v>
      </c>
      <c r="G3705" t="s">
        <v>8224</v>
      </c>
      <c r="H3705" t="s">
        <v>8246</v>
      </c>
      <c r="I3705">
        <v>1476458734</v>
      </c>
      <c r="J3705">
        <v>1472570734</v>
      </c>
      <c r="K3705" t="b">
        <v>0</v>
      </c>
      <c r="L3705">
        <v>15</v>
      </c>
      <c r="M3705" t="b">
        <v>0</v>
      </c>
      <c r="N3705" t="s">
        <v>8273</v>
      </c>
      <c r="O3705" s="6">
        <f>(E3705/D3705)</f>
        <v>2.3306666666666667E-2</v>
      </c>
      <c r="P3705">
        <f>(E3705/L3705)</f>
        <v>116.53333333333333</v>
      </c>
      <c r="Q3705" t="s">
        <v>8315</v>
      </c>
      <c r="R3705" t="s">
        <v>8321</v>
      </c>
      <c r="S3705" s="10">
        <f>(J3705/86400)+25569+(-5/24)</f>
        <v>42612.434421296297</v>
      </c>
      <c r="T3705" s="10">
        <f>(I3705/86400)+25569+(-5/24)</f>
        <v>42657.434421296297</v>
      </c>
    </row>
    <row r="3706" spans="1:20" ht="43.2" hidden="1" x14ac:dyDescent="0.3">
      <c r="A3706">
        <v>127</v>
      </c>
      <c r="B3706" s="3" t="s">
        <v>129</v>
      </c>
      <c r="C3706" s="3" t="s">
        <v>4238</v>
      </c>
      <c r="D3706">
        <v>8000</v>
      </c>
      <c r="E3706">
        <v>190</v>
      </c>
      <c r="F3706" t="s">
        <v>8220</v>
      </c>
      <c r="G3706" t="s">
        <v>8224</v>
      </c>
      <c r="H3706" t="s">
        <v>8246</v>
      </c>
      <c r="I3706">
        <v>1428069541</v>
      </c>
      <c r="J3706">
        <v>1425481141</v>
      </c>
      <c r="K3706" t="b">
        <v>0</v>
      </c>
      <c r="L3706">
        <v>4</v>
      </c>
      <c r="M3706" t="b">
        <v>0</v>
      </c>
      <c r="N3706" t="s">
        <v>8267</v>
      </c>
      <c r="O3706" s="6">
        <f>(E3706/D3706)</f>
        <v>2.375E-2</v>
      </c>
      <c r="P3706">
        <f>(E3706/L3706)</f>
        <v>47.5</v>
      </c>
      <c r="Q3706" t="s">
        <v>8325</v>
      </c>
      <c r="R3706" t="s">
        <v>8345</v>
      </c>
      <c r="S3706" s="10">
        <f>(J3706/86400)+25569+(-5/24)</f>
        <v>42067.415983796294</v>
      </c>
      <c r="T3706" s="10">
        <f>(I3706/86400)+25569+(-5/24)</f>
        <v>42097.37431712963</v>
      </c>
    </row>
    <row r="3707" spans="1:20" ht="43.2" hidden="1" x14ac:dyDescent="0.3">
      <c r="A3707">
        <v>1325</v>
      </c>
      <c r="B3707" s="3" t="s">
        <v>1326</v>
      </c>
      <c r="C3707" s="3" t="s">
        <v>5435</v>
      </c>
      <c r="D3707">
        <v>20000</v>
      </c>
      <c r="E3707">
        <v>486</v>
      </c>
      <c r="F3707" t="s">
        <v>8220</v>
      </c>
      <c r="G3707" t="s">
        <v>8224</v>
      </c>
      <c r="H3707" t="s">
        <v>8246</v>
      </c>
      <c r="I3707">
        <v>1483063435</v>
      </c>
      <c r="J3707">
        <v>1480471435</v>
      </c>
      <c r="K3707" t="b">
        <v>0</v>
      </c>
      <c r="L3707">
        <v>8</v>
      </c>
      <c r="M3707" t="b">
        <v>0</v>
      </c>
      <c r="N3707" t="s">
        <v>8273</v>
      </c>
      <c r="O3707" s="6">
        <f>(E3707/D3707)</f>
        <v>2.4299999999999999E-2</v>
      </c>
      <c r="P3707">
        <f>(E3707/L3707)</f>
        <v>60.75</v>
      </c>
      <c r="Q3707" t="s">
        <v>8315</v>
      </c>
      <c r="R3707" t="s">
        <v>8321</v>
      </c>
      <c r="S3707" s="10">
        <f>(J3707/86400)+25569+(-5/24)</f>
        <v>42703.877719907403</v>
      </c>
      <c r="T3707" s="10">
        <f>(I3707/86400)+25569+(-5/24)</f>
        <v>42733.877719907403</v>
      </c>
    </row>
    <row r="3708" spans="1:20" ht="43.2" hidden="1" x14ac:dyDescent="0.3">
      <c r="A3708">
        <v>1573</v>
      </c>
      <c r="B3708" s="3" t="s">
        <v>1574</v>
      </c>
      <c r="C3708" s="3" t="s">
        <v>5683</v>
      </c>
      <c r="D3708">
        <v>9000</v>
      </c>
      <c r="E3708">
        <v>223</v>
      </c>
      <c r="F3708" t="s">
        <v>8220</v>
      </c>
      <c r="G3708" t="s">
        <v>8229</v>
      </c>
      <c r="H3708" t="s">
        <v>8251</v>
      </c>
      <c r="I3708">
        <v>1491019140</v>
      </c>
      <c r="J3708">
        <v>1487548802</v>
      </c>
      <c r="K3708" t="b">
        <v>0</v>
      </c>
      <c r="L3708">
        <v>3</v>
      </c>
      <c r="M3708" t="b">
        <v>0</v>
      </c>
      <c r="N3708" t="s">
        <v>8290</v>
      </c>
      <c r="O3708" s="6">
        <f>(E3708/D3708)</f>
        <v>2.4777777777777777E-2</v>
      </c>
      <c r="P3708">
        <f>(E3708/L3708)</f>
        <v>74.333333333333329</v>
      </c>
      <c r="Q3708" t="s">
        <v>8328</v>
      </c>
      <c r="R3708" t="s">
        <v>8360</v>
      </c>
      <c r="S3708" s="10">
        <f>(J3708/86400)+25569+(-5/24)</f>
        <v>42785.791689814818</v>
      </c>
      <c r="T3708" s="10">
        <f>(I3708/86400)+25569+(-5/24)</f>
        <v>42825.957638888889</v>
      </c>
    </row>
    <row r="3709" spans="1:20" ht="43.2" hidden="1" x14ac:dyDescent="0.3">
      <c r="A3709">
        <v>1565</v>
      </c>
      <c r="B3709" s="3" t="s">
        <v>1566</v>
      </c>
      <c r="C3709" s="3" t="s">
        <v>5675</v>
      </c>
      <c r="D3709">
        <v>4000</v>
      </c>
      <c r="E3709">
        <v>100</v>
      </c>
      <c r="F3709" t="s">
        <v>8220</v>
      </c>
      <c r="G3709" t="s">
        <v>8224</v>
      </c>
      <c r="H3709" t="s">
        <v>8246</v>
      </c>
      <c r="I3709">
        <v>1307554261</v>
      </c>
      <c r="J3709">
        <v>1304962261</v>
      </c>
      <c r="K3709" t="b">
        <v>0</v>
      </c>
      <c r="L3709">
        <v>1</v>
      </c>
      <c r="M3709" t="b">
        <v>0</v>
      </c>
      <c r="N3709" t="s">
        <v>8290</v>
      </c>
      <c r="O3709" s="6">
        <f>(E3709/D3709)</f>
        <v>2.5000000000000001E-2</v>
      </c>
      <c r="P3709">
        <f>(E3709/L3709)</f>
        <v>100</v>
      </c>
      <c r="Q3709" t="s">
        <v>8328</v>
      </c>
      <c r="R3709" t="s">
        <v>8360</v>
      </c>
      <c r="S3709" s="10">
        <f>(J3709/86400)+25569+(-5/24)</f>
        <v>40672.521539351852</v>
      </c>
      <c r="T3709" s="10">
        <f>(I3709/86400)+25569+(-5/24)</f>
        <v>40702.521539351852</v>
      </c>
    </row>
    <row r="3710" spans="1:20" ht="57.6" hidden="1" x14ac:dyDescent="0.3">
      <c r="A3710">
        <v>2382</v>
      </c>
      <c r="B3710" s="3" t="s">
        <v>2383</v>
      </c>
      <c r="C3710" s="3" t="s">
        <v>6492</v>
      </c>
      <c r="D3710">
        <v>3000</v>
      </c>
      <c r="E3710">
        <v>75</v>
      </c>
      <c r="F3710" t="s">
        <v>8220</v>
      </c>
      <c r="G3710" t="s">
        <v>8224</v>
      </c>
      <c r="H3710" t="s">
        <v>8246</v>
      </c>
      <c r="I3710">
        <v>1438662603</v>
      </c>
      <c r="J3710">
        <v>1436502603</v>
      </c>
      <c r="K3710" t="b">
        <v>0</v>
      </c>
      <c r="L3710">
        <v>2</v>
      </c>
      <c r="M3710" t="b">
        <v>0</v>
      </c>
      <c r="N3710" t="s">
        <v>8272</v>
      </c>
      <c r="O3710" s="6">
        <f>(E3710/D3710)</f>
        <v>2.5000000000000001E-2</v>
      </c>
      <c r="P3710">
        <f>(E3710/L3710)</f>
        <v>37.5</v>
      </c>
      <c r="Q3710" t="s">
        <v>8315</v>
      </c>
      <c r="R3710" t="s">
        <v>8362</v>
      </c>
      <c r="S3710" s="10">
        <f>(J3710/86400)+25569+(-5/24)</f>
        <v>42194.979201388887</v>
      </c>
      <c r="T3710" s="10">
        <f>(I3710/86400)+25569+(-5/24)</f>
        <v>42219.979201388887</v>
      </c>
    </row>
    <row r="3711" spans="1:20" ht="28.8" hidden="1" x14ac:dyDescent="0.3">
      <c r="A3711">
        <v>605</v>
      </c>
      <c r="B3711" s="3" t="s">
        <v>606</v>
      </c>
      <c r="C3711" s="3" t="s">
        <v>4715</v>
      </c>
      <c r="D3711">
        <v>5000</v>
      </c>
      <c r="E3711">
        <v>131</v>
      </c>
      <c r="F3711" t="s">
        <v>8220</v>
      </c>
      <c r="G3711" t="s">
        <v>8224</v>
      </c>
      <c r="H3711" t="s">
        <v>8246</v>
      </c>
      <c r="I3711">
        <v>1440318908</v>
      </c>
      <c r="J3711">
        <v>1436430908</v>
      </c>
      <c r="K3711" t="b">
        <v>0</v>
      </c>
      <c r="L3711">
        <v>8</v>
      </c>
      <c r="M3711" t="b">
        <v>0</v>
      </c>
      <c r="N3711" t="s">
        <v>8272</v>
      </c>
      <c r="O3711" s="6">
        <f>(E3711/D3711)</f>
        <v>2.6200000000000001E-2</v>
      </c>
      <c r="P3711">
        <f>(E3711/L3711)</f>
        <v>16.375</v>
      </c>
      <c r="Q3711" t="s">
        <v>8315</v>
      </c>
      <c r="R3711" t="s">
        <v>8362</v>
      </c>
      <c r="S3711" s="10">
        <f>(J3711/86400)+25569+(-5/24)</f>
        <v>42194.149398148147</v>
      </c>
      <c r="T3711" s="10">
        <f>(I3711/86400)+25569+(-5/24)</f>
        <v>42239.149398148147</v>
      </c>
    </row>
    <row r="3712" spans="1:20" ht="43.2" hidden="1" x14ac:dyDescent="0.3">
      <c r="A3712">
        <v>1045</v>
      </c>
      <c r="B3712" s="3" t="s">
        <v>1046</v>
      </c>
      <c r="C3712" s="3" t="s">
        <v>5155</v>
      </c>
      <c r="D3712">
        <v>10000</v>
      </c>
      <c r="E3712">
        <v>266</v>
      </c>
      <c r="F3712" t="s">
        <v>8220</v>
      </c>
      <c r="G3712" t="s">
        <v>8224</v>
      </c>
      <c r="H3712" t="s">
        <v>8246</v>
      </c>
      <c r="I3712">
        <v>1408827550</v>
      </c>
      <c r="J3712">
        <v>1406235550</v>
      </c>
      <c r="K3712" t="b">
        <v>0</v>
      </c>
      <c r="L3712">
        <v>8</v>
      </c>
      <c r="M3712" t="b">
        <v>0</v>
      </c>
      <c r="N3712" t="s">
        <v>8281</v>
      </c>
      <c r="O3712" s="6">
        <f>(E3712/D3712)</f>
        <v>2.6599999999999999E-2</v>
      </c>
      <c r="P3712">
        <f>(E3712/L3712)</f>
        <v>33.25</v>
      </c>
      <c r="Q3712" t="s">
        <v>8346</v>
      </c>
      <c r="R3712" t="s">
        <v>8347</v>
      </c>
      <c r="S3712" s="10">
        <f>(J3712/86400)+25569+(-5/24)</f>
        <v>41844.666087962956</v>
      </c>
      <c r="T3712" s="10">
        <f>(I3712/86400)+25569+(-5/24)</f>
        <v>41874.666087962956</v>
      </c>
    </row>
    <row r="3713" spans="1:20" ht="43.2" hidden="1" x14ac:dyDescent="0.3">
      <c r="A3713">
        <v>154</v>
      </c>
      <c r="B3713" s="3" t="s">
        <v>156</v>
      </c>
      <c r="C3713" s="3" t="s">
        <v>4264</v>
      </c>
      <c r="D3713">
        <v>1500</v>
      </c>
      <c r="E3713">
        <v>40</v>
      </c>
      <c r="F3713" t="s">
        <v>8220</v>
      </c>
      <c r="G3713" t="s">
        <v>8224</v>
      </c>
      <c r="H3713" t="s">
        <v>8246</v>
      </c>
      <c r="I3713">
        <v>1433336895</v>
      </c>
      <c r="J3713">
        <v>1429621695</v>
      </c>
      <c r="K3713" t="b">
        <v>0</v>
      </c>
      <c r="L3713">
        <v>3</v>
      </c>
      <c r="M3713" t="b">
        <v>0</v>
      </c>
      <c r="N3713" t="s">
        <v>8267</v>
      </c>
      <c r="O3713" s="6">
        <f>(E3713/D3713)</f>
        <v>2.6666666666666668E-2</v>
      </c>
      <c r="P3713">
        <f>(E3713/L3713)</f>
        <v>13.333333333333334</v>
      </c>
      <c r="Q3713" t="s">
        <v>8325</v>
      </c>
      <c r="R3713" t="s">
        <v>8345</v>
      </c>
      <c r="S3713" s="10">
        <f>(J3713/86400)+25569+(-5/24)</f>
        <v>42115.339062499996</v>
      </c>
      <c r="T3713" s="10">
        <f>(I3713/86400)+25569+(-5/24)</f>
        <v>42158.339062499996</v>
      </c>
    </row>
    <row r="3714" spans="1:20" ht="28.8" hidden="1" x14ac:dyDescent="0.3">
      <c r="A3714">
        <v>1015</v>
      </c>
      <c r="B3714" s="3" t="s">
        <v>1016</v>
      </c>
      <c r="C3714" s="3" t="s">
        <v>5125</v>
      </c>
      <c r="D3714">
        <v>9000</v>
      </c>
      <c r="E3714">
        <v>240</v>
      </c>
      <c r="F3714" t="s">
        <v>8220</v>
      </c>
      <c r="G3714" t="s">
        <v>8240</v>
      </c>
      <c r="H3714" t="s">
        <v>8257</v>
      </c>
      <c r="I3714">
        <v>1448489095</v>
      </c>
      <c r="J3714">
        <v>1445893495</v>
      </c>
      <c r="K3714" t="b">
        <v>0</v>
      </c>
      <c r="L3714">
        <v>6</v>
      </c>
      <c r="M3714" t="b">
        <v>0</v>
      </c>
      <c r="N3714" t="s">
        <v>8273</v>
      </c>
      <c r="O3714" s="6">
        <f>(E3714/D3714)</f>
        <v>2.6666666666666668E-2</v>
      </c>
      <c r="P3714">
        <f>(E3714/L3714)</f>
        <v>40</v>
      </c>
      <c r="Q3714" t="s">
        <v>8315</v>
      </c>
      <c r="R3714" t="s">
        <v>8321</v>
      </c>
      <c r="S3714" s="10">
        <f>(J3714/86400)+25569+(-5/24)</f>
        <v>42303.670081018521</v>
      </c>
      <c r="T3714" s="10">
        <f>(I3714/86400)+25569+(-5/24)</f>
        <v>42333.711747685178</v>
      </c>
    </row>
    <row r="3715" spans="1:20" ht="28.8" hidden="1" x14ac:dyDescent="0.3">
      <c r="A3715">
        <v>3871</v>
      </c>
      <c r="B3715" s="3" t="s">
        <v>3868</v>
      </c>
      <c r="C3715" s="3" t="s">
        <v>7980</v>
      </c>
      <c r="D3715">
        <v>1500</v>
      </c>
      <c r="E3715">
        <v>40</v>
      </c>
      <c r="F3715" t="s">
        <v>8220</v>
      </c>
      <c r="G3715" t="s">
        <v>8224</v>
      </c>
      <c r="H3715" t="s">
        <v>8246</v>
      </c>
      <c r="I3715">
        <v>1490809450</v>
      </c>
      <c r="J3715">
        <v>1485629050</v>
      </c>
      <c r="K3715" t="b">
        <v>0</v>
      </c>
      <c r="L3715">
        <v>3</v>
      </c>
      <c r="M3715" t="b">
        <v>0</v>
      </c>
      <c r="N3715" t="s">
        <v>8305</v>
      </c>
      <c r="O3715" s="6">
        <f>(E3715/D3715)</f>
        <v>2.6666666666666668E-2</v>
      </c>
      <c r="P3715">
        <f>(E3715/L3715)</f>
        <v>13.333333333333334</v>
      </c>
      <c r="Q3715" t="s">
        <v>8322</v>
      </c>
      <c r="R3715" t="s">
        <v>8343</v>
      </c>
      <c r="S3715" s="10">
        <f>(J3715/86400)+25569+(-5/24)</f>
        <v>42763.572337962956</v>
      </c>
      <c r="T3715" s="10">
        <f>(I3715/86400)+25569+(-5/24)</f>
        <v>42823.530671296299</v>
      </c>
    </row>
    <row r="3716" spans="1:20" hidden="1" x14ac:dyDescent="0.3">
      <c r="A3716">
        <v>2659</v>
      </c>
      <c r="B3716" s="3" t="s">
        <v>2659</v>
      </c>
      <c r="C3716" s="3" t="s">
        <v>6769</v>
      </c>
      <c r="D3716">
        <v>49000</v>
      </c>
      <c r="E3716">
        <v>1333</v>
      </c>
      <c r="F3716" t="s">
        <v>8220</v>
      </c>
      <c r="G3716" t="s">
        <v>8224</v>
      </c>
      <c r="H3716" t="s">
        <v>8246</v>
      </c>
      <c r="I3716">
        <v>1429321210</v>
      </c>
      <c r="J3716">
        <v>1426729210</v>
      </c>
      <c r="K3716" t="b">
        <v>0</v>
      </c>
      <c r="L3716">
        <v>10</v>
      </c>
      <c r="M3716" t="b">
        <v>0</v>
      </c>
      <c r="N3716" t="s">
        <v>8301</v>
      </c>
      <c r="O3716" s="6">
        <f>(E3716/D3716)</f>
        <v>2.720408163265306E-2</v>
      </c>
      <c r="P3716">
        <f>(E3716/L3716)</f>
        <v>133.30000000000001</v>
      </c>
      <c r="Q3716" t="s">
        <v>8315</v>
      </c>
      <c r="R3716" t="s">
        <v>8324</v>
      </c>
      <c r="S3716" s="10">
        <f>(J3716/86400)+25569+(-5/24)</f>
        <v>42081.861226851848</v>
      </c>
      <c r="T3716" s="10">
        <f>(I3716/86400)+25569+(-5/24)</f>
        <v>42111.861226851848</v>
      </c>
    </row>
    <row r="3717" spans="1:20" ht="43.2" hidden="1" x14ac:dyDescent="0.3">
      <c r="A3717">
        <v>1235</v>
      </c>
      <c r="B3717" s="3" t="s">
        <v>1236</v>
      </c>
      <c r="C3717" s="3" t="s">
        <v>5345</v>
      </c>
      <c r="D3717">
        <v>7534</v>
      </c>
      <c r="E3717">
        <v>210</v>
      </c>
      <c r="F3717" t="s">
        <v>8220</v>
      </c>
      <c r="G3717" t="s">
        <v>8224</v>
      </c>
      <c r="H3717" t="s">
        <v>8246</v>
      </c>
      <c r="I3717">
        <v>1387077299</v>
      </c>
      <c r="J3717">
        <v>1383621299</v>
      </c>
      <c r="K3717" t="b">
        <v>0</v>
      </c>
      <c r="L3717">
        <v>6</v>
      </c>
      <c r="M3717" t="b">
        <v>0</v>
      </c>
      <c r="N3717" t="s">
        <v>8286</v>
      </c>
      <c r="O3717" s="6">
        <f>(E3717/D3717)</f>
        <v>2.787363950092912E-2</v>
      </c>
      <c r="P3717">
        <f>(E3717/L3717)</f>
        <v>35</v>
      </c>
      <c r="Q3717" t="s">
        <v>8319</v>
      </c>
      <c r="R3717" t="s">
        <v>8357</v>
      </c>
      <c r="S3717" s="10">
        <f>(J3717/86400)+25569+(-5/24)</f>
        <v>41582.927071759259</v>
      </c>
      <c r="T3717" s="10">
        <f>(I3717/86400)+25569+(-5/24)</f>
        <v>41622.927071759259</v>
      </c>
    </row>
    <row r="3718" spans="1:20" ht="43.2" hidden="1" x14ac:dyDescent="0.3">
      <c r="A3718">
        <v>1016</v>
      </c>
      <c r="B3718" s="3" t="s">
        <v>1017</v>
      </c>
      <c r="C3718" s="3" t="s">
        <v>5126</v>
      </c>
      <c r="D3718">
        <v>100000</v>
      </c>
      <c r="E3718">
        <v>2842</v>
      </c>
      <c r="F3718" t="s">
        <v>8220</v>
      </c>
      <c r="G3718" t="s">
        <v>8224</v>
      </c>
      <c r="H3718" t="s">
        <v>8246</v>
      </c>
      <c r="I3718">
        <v>1459992856</v>
      </c>
      <c r="J3718">
        <v>1456108456</v>
      </c>
      <c r="K3718" t="b">
        <v>0</v>
      </c>
      <c r="L3718">
        <v>38</v>
      </c>
      <c r="M3718" t="b">
        <v>0</v>
      </c>
      <c r="N3718" t="s">
        <v>8273</v>
      </c>
      <c r="O3718" s="6">
        <f>(E3718/D3718)</f>
        <v>2.8420000000000001E-2</v>
      </c>
      <c r="P3718">
        <f>(E3718/L3718)</f>
        <v>74.78947368421052</v>
      </c>
      <c r="Q3718" t="s">
        <v>8315</v>
      </c>
      <c r="R3718" t="s">
        <v>8321</v>
      </c>
      <c r="S3718" s="10">
        <f>(J3718/86400)+25569+(-5/24)</f>
        <v>42421.898796296293</v>
      </c>
      <c r="T3718" s="10">
        <f>(I3718/86400)+25569+(-5/24)</f>
        <v>42466.857129629629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>(E3719/D3719)</f>
        <v>0</v>
      </c>
      <c r="P3719" t="e">
        <f>(E3719/L3719)</f>
        <v>#DIV/0!</v>
      </c>
      <c r="Q3719" t="s">
        <v>8325</v>
      </c>
      <c r="R3719" t="s">
        <v>8354</v>
      </c>
      <c r="S3719" s="10">
        <f>(J3719/86400)+25569+(-5/24)</f>
        <v>42171.70475694444</v>
      </c>
      <c r="T3719" s="10">
        <f>(I3719/86400)+25569+(-5/24)</f>
        <v>42231.70475694444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>(E3720/D3720)</f>
        <v>0</v>
      </c>
      <c r="P3720" t="e">
        <f>(E3720/L3720)</f>
        <v>#DIV/0!</v>
      </c>
      <c r="Q3720" t="s">
        <v>8325</v>
      </c>
      <c r="R3720" t="s">
        <v>8354</v>
      </c>
      <c r="S3720" s="10">
        <f>(J3720/86400)+25569+(-5/24)</f>
        <v>42243.752939814811</v>
      </c>
      <c r="T3720" s="10">
        <f>(I3720/86400)+25569+(-5/24)</f>
        <v>42277.791666666664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>(E3721/D3721)</f>
        <v>0</v>
      </c>
      <c r="P3721" t="e">
        <f>(E3721/L3721)</f>
        <v>#DIV/0!</v>
      </c>
      <c r="Q3721" t="s">
        <v>8325</v>
      </c>
      <c r="R3721" t="s">
        <v>8354</v>
      </c>
      <c r="S3721" s="10">
        <f>(J3721/86400)+25569+(-5/24)</f>
        <v>42351.450509259252</v>
      </c>
      <c r="T3721" s="10">
        <f>(I3721/86400)+25569+(-5/24)</f>
        <v>42381.450509259252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>(E3722/D3722)</f>
        <v>0</v>
      </c>
      <c r="P3722" t="e">
        <f>(E3722/L3722)</f>
        <v>#DIV/0!</v>
      </c>
      <c r="Q3722" t="s">
        <v>8325</v>
      </c>
      <c r="R3722" t="s">
        <v>8354</v>
      </c>
      <c r="S3722" s="10">
        <f>(J3722/86400)+25569+(-5/24)</f>
        <v>42047.186608796292</v>
      </c>
      <c r="T3722" s="10">
        <f>(I3722/86400)+25569+(-5/24)</f>
        <v>42082.144942129627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>(E3723/D3723)</f>
        <v>0</v>
      </c>
      <c r="P3723" t="e">
        <f>(E3723/L3723)</f>
        <v>#DIV/0!</v>
      </c>
      <c r="Q3723" t="s">
        <v>8325</v>
      </c>
      <c r="R3723" t="s">
        <v>8354</v>
      </c>
      <c r="S3723" s="10">
        <f>(J3723/86400)+25569+(-5/24)</f>
        <v>42033.364675925921</v>
      </c>
      <c r="T3723" s="10">
        <f>(I3723/86400)+25569+(-5/24)</f>
        <v>42063.364675925921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>(E3724/D3724)</f>
        <v>0</v>
      </c>
      <c r="P3724" t="e">
        <f>(E3724/L3724)</f>
        <v>#DIV/0!</v>
      </c>
      <c r="Q3724" t="s">
        <v>8325</v>
      </c>
      <c r="R3724" t="s">
        <v>8354</v>
      </c>
      <c r="S3724" s="10">
        <f>(J3724/86400)+25569+(-5/24)</f>
        <v>42072.55064814815</v>
      </c>
      <c r="T3724" s="10">
        <f>(I3724/86400)+25569+(-5/24)</f>
        <v>42132.55064814815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>(E3725/D3725)</f>
        <v>0</v>
      </c>
      <c r="P3725" t="e">
        <f>(E3725/L3725)</f>
        <v>#DIV/0!</v>
      </c>
      <c r="Q3725" t="s">
        <v>8325</v>
      </c>
      <c r="R3725" t="s">
        <v>8354</v>
      </c>
      <c r="S3725" s="10">
        <f>(J3725/86400)+25569+(-5/24)</f>
        <v>42191.615729166668</v>
      </c>
      <c r="T3725" s="10">
        <f>(I3725/86400)+25569+(-5/24)</f>
        <v>42221.615729166668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>(E3726/D3726)</f>
        <v>0</v>
      </c>
      <c r="P3726" t="e">
        <f>(E3726/L3726)</f>
        <v>#DIV/0!</v>
      </c>
      <c r="Q3726" t="s">
        <v>8325</v>
      </c>
      <c r="R3726" t="s">
        <v>8354</v>
      </c>
      <c r="S3726" s="10">
        <f>(J3726/86400)+25569+(-5/24)</f>
        <v>42304.747048611105</v>
      </c>
      <c r="T3726" s="10">
        <f>(I3726/86400)+25569+(-5/24)</f>
        <v>42334.788715277777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>(E3727/D3727)</f>
        <v>0</v>
      </c>
      <c r="P3727" t="e">
        <f>(E3727/L3727)</f>
        <v>#DIV/0!</v>
      </c>
      <c r="Q3727" t="s">
        <v>8325</v>
      </c>
      <c r="R3727" t="s">
        <v>8354</v>
      </c>
      <c r="S3727" s="10">
        <f>(J3727/86400)+25569+(-5/24)</f>
        <v>42711.803611111107</v>
      </c>
      <c r="T3727" s="10">
        <f>(I3727/86400)+25569+(-5/24)</f>
        <v>42741.803611111107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>(E3728/D3728)</f>
        <v>0</v>
      </c>
      <c r="P3728" t="e">
        <f>(E3728/L3728)</f>
        <v>#DIV/0!</v>
      </c>
      <c r="Q3728" t="s">
        <v>8325</v>
      </c>
      <c r="R3728" t="s">
        <v>8354</v>
      </c>
      <c r="S3728" s="10">
        <f>(J3728/86400)+25569+(-5/24)</f>
        <v>42767.604560185187</v>
      </c>
      <c r="T3728" s="10">
        <f>(I3728/86400)+25569+(-5/24)</f>
        <v>42797.624999999993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>(E3729/D3729)</f>
        <v>0</v>
      </c>
      <c r="P3729" t="e">
        <f>(E3729/L3729)</f>
        <v>#DIV/0!</v>
      </c>
      <c r="Q3729" t="s">
        <v>8325</v>
      </c>
      <c r="R3729" t="s">
        <v>8354</v>
      </c>
      <c r="S3729" s="10">
        <f>(J3729/86400)+25569+(-5/24)</f>
        <v>41856.974710648145</v>
      </c>
      <c r="T3729" s="10">
        <f>(I3729/86400)+25569+(-5/24)</f>
        <v>41886.974710648145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>(E3730/D3730)</f>
        <v>0</v>
      </c>
      <c r="P3730" t="e">
        <f>(E3730/L3730)</f>
        <v>#DIV/0!</v>
      </c>
      <c r="Q3730" t="s">
        <v>8325</v>
      </c>
      <c r="R3730" t="s">
        <v>8354</v>
      </c>
      <c r="S3730" s="10">
        <f>(J3730/86400)+25569+(-5/24)</f>
        <v>41911.726458333331</v>
      </c>
      <c r="T3730" s="10">
        <f>(I3730/86400)+25569+(-5/24)</f>
        <v>41971.768124999995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>(E3731/D3731)</f>
        <v>0</v>
      </c>
      <c r="P3731" t="e">
        <f>(E3731/L3731)</f>
        <v>#DIV/0!</v>
      </c>
      <c r="Q3731" t="s">
        <v>8325</v>
      </c>
      <c r="R3731" t="s">
        <v>8354</v>
      </c>
      <c r="S3731" s="10">
        <f>(J3731/86400)+25569+(-5/24)</f>
        <v>42135.462175925924</v>
      </c>
      <c r="T3731" s="10">
        <f>(I3731/86400)+25569+(-5/24)</f>
        <v>42195.462175925924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>(E3732/D3732)</f>
        <v>0</v>
      </c>
      <c r="P3732" t="e">
        <f>(E3732/L3732)</f>
        <v>#DIV/0!</v>
      </c>
      <c r="Q3732" t="s">
        <v>8325</v>
      </c>
      <c r="R3732" t="s">
        <v>8354</v>
      </c>
      <c r="S3732" s="10">
        <f>(J3732/86400)+25569+(-5/24)</f>
        <v>42583.915532407402</v>
      </c>
      <c r="T3732" s="10">
        <f>(I3732/86400)+25569+(-5/24)</f>
        <v>42613.915532407402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>(E3733/D3733)</f>
        <v>0</v>
      </c>
      <c r="P3733" t="e">
        <f>(E3733/L3733)</f>
        <v>#DIV/0!</v>
      </c>
      <c r="Q3733" t="s">
        <v>8325</v>
      </c>
      <c r="R3733" t="s">
        <v>8354</v>
      </c>
      <c r="S3733" s="10">
        <f>(J3733/86400)+25569+(-5/24)</f>
        <v>42255.719490740739</v>
      </c>
      <c r="T3733" s="10">
        <f>(I3733/86400)+25569+(-5/24)</f>
        <v>42285.665972222218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>(E3734/D3734)</f>
        <v>0</v>
      </c>
      <c r="P3734" t="e">
        <f>(E3734/L3734)</f>
        <v>#DIV/0!</v>
      </c>
      <c r="Q3734" t="s">
        <v>8325</v>
      </c>
      <c r="R3734" t="s">
        <v>8354</v>
      </c>
      <c r="S3734" s="10">
        <f>(J3734/86400)+25569+(-5/24)</f>
        <v>42566.79609953703</v>
      </c>
      <c r="T3734" s="10">
        <f>(I3734/86400)+25569+(-5/24)</f>
        <v>42587.79609953703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>(E3735/D3735)</f>
        <v>0</v>
      </c>
      <c r="P3735" t="e">
        <f>(E3735/L3735)</f>
        <v>#DIV/0!</v>
      </c>
      <c r="Q3735" t="s">
        <v>8325</v>
      </c>
      <c r="R3735" t="s">
        <v>8354</v>
      </c>
      <c r="S3735" s="10">
        <f>(J3735/86400)+25569+(-5/24)</f>
        <v>41959.16165509259</v>
      </c>
      <c r="T3735" s="10">
        <f>(I3735/86400)+25569+(-5/24)</f>
        <v>41989.16165509259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>(E3736/D3736)</f>
        <v>0</v>
      </c>
      <c r="P3736" t="e">
        <f>(E3736/L3736)</f>
        <v>#DIV/0!</v>
      </c>
      <c r="Q3736" t="s">
        <v>8325</v>
      </c>
      <c r="R3736" t="s">
        <v>8354</v>
      </c>
      <c r="S3736" s="10">
        <f>(J3736/86400)+25569+(-5/24)</f>
        <v>42165.714525462965</v>
      </c>
      <c r="T3736" s="10">
        <f>(I3736/86400)+25569+(-5/24)</f>
        <v>42195.714525462965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>(E3737/D3737)</f>
        <v>0</v>
      </c>
      <c r="P3737" t="e">
        <f>(E3737/L3737)</f>
        <v>#DIV/0!</v>
      </c>
      <c r="Q3737" t="s">
        <v>8325</v>
      </c>
      <c r="R3737" t="s">
        <v>8354</v>
      </c>
      <c r="S3737" s="10">
        <f>(J3737/86400)+25569+(-5/24)</f>
        <v>42031.629212962966</v>
      </c>
      <c r="T3737" s="10">
        <f>(I3737/86400)+25569+(-5/24)</f>
        <v>42091.587546296294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>(E3738/D3738)</f>
        <v>0</v>
      </c>
      <c r="P3738" t="e">
        <f>(E3738/L3738)</f>
        <v>#DIV/0!</v>
      </c>
      <c r="Q3738" t="s">
        <v>8325</v>
      </c>
      <c r="R3738" t="s">
        <v>8354</v>
      </c>
      <c r="S3738" s="10">
        <f>(J3738/86400)+25569+(-5/24)</f>
        <v>42481.839699074073</v>
      </c>
      <c r="T3738" s="10">
        <f>(I3738/86400)+25569+(-5/24)</f>
        <v>42511.836805555555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>(E3739/D3739)</f>
        <v>0</v>
      </c>
      <c r="P3739" t="e">
        <f>(E3739/L3739)</f>
        <v>#DIV/0!</v>
      </c>
      <c r="Q3739" t="s">
        <v>8325</v>
      </c>
      <c r="R3739" t="s">
        <v>8354</v>
      </c>
      <c r="S3739" s="10">
        <f>(J3739/86400)+25569+(-5/24)</f>
        <v>42135.026921296296</v>
      </c>
      <c r="T3739" s="10">
        <f>(I3739/86400)+25569+(-5/24)</f>
        <v>42195.026921296296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>(E3740/D3740)</f>
        <v>0</v>
      </c>
      <c r="P3740" t="e">
        <f>(E3740/L3740)</f>
        <v>#DIV/0!</v>
      </c>
      <c r="Q3740" t="s">
        <v>8325</v>
      </c>
      <c r="R3740" t="s">
        <v>8354</v>
      </c>
      <c r="S3740" s="10">
        <f>(J3740/86400)+25569+(-5/24)</f>
        <v>42438.752939814811</v>
      </c>
      <c r="T3740" s="10">
        <f>(I3740/86400)+25569+(-5/24)</f>
        <v>42468.711273148147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>(E3741/D3741)</f>
        <v>0</v>
      </c>
      <c r="P3741" t="e">
        <f>(E3741/L3741)</f>
        <v>#DIV/0!</v>
      </c>
      <c r="Q3741" t="s">
        <v>8325</v>
      </c>
      <c r="R3741" t="s">
        <v>8354</v>
      </c>
      <c r="S3741" s="10">
        <f>(J3741/86400)+25569+(-5/24)</f>
        <v>42164.685659722221</v>
      </c>
      <c r="T3741" s="10">
        <f>(I3741/86400)+25569+(-5/24)</f>
        <v>42194.685659722221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>(E3742/D3742)</f>
        <v>0</v>
      </c>
      <c r="P3742" t="e">
        <f>(E3742/L3742)</f>
        <v>#DIV/0!</v>
      </c>
      <c r="Q3742" t="s">
        <v>8325</v>
      </c>
      <c r="R3742" t="s">
        <v>8354</v>
      </c>
      <c r="S3742" s="10">
        <f>(J3742/86400)+25569+(-5/24)</f>
        <v>42096.478067129625</v>
      </c>
      <c r="T3742" s="10">
        <f>(I3742/86400)+25569+(-5/24)</f>
        <v>42156.478067129625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>(E3743/D3743)</f>
        <v>0</v>
      </c>
      <c r="P3743" t="e">
        <f>(E3743/L3743)</f>
        <v>#DIV/0!</v>
      </c>
      <c r="Q3743" t="s">
        <v>8325</v>
      </c>
      <c r="R3743" t="s">
        <v>8354</v>
      </c>
      <c r="S3743" s="10">
        <f>(J3743/86400)+25569+(-5/24)</f>
        <v>42383.725659722222</v>
      </c>
      <c r="T3743" s="10">
        <f>(I3743/86400)+25569+(-5/24)</f>
        <v>42413.725659722222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>(E3744/D3744)</f>
        <v>0</v>
      </c>
      <c r="P3744" t="e">
        <f>(E3744/L3744)</f>
        <v>#DIV/0!</v>
      </c>
      <c r="Q3744" t="s">
        <v>8325</v>
      </c>
      <c r="R3744" t="s">
        <v>8354</v>
      </c>
      <c r="S3744" s="10">
        <f>(J3744/86400)+25569+(-5/24)</f>
        <v>42341.75059027777</v>
      </c>
      <c r="T3744" s="10">
        <f>(I3744/86400)+25569+(-5/24)</f>
        <v>42371.75059027777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>(E3745/D3745)</f>
        <v>0</v>
      </c>
      <c r="P3745" t="e">
        <f>(E3745/L3745)</f>
        <v>#DIV/0!</v>
      </c>
      <c r="Q3745" t="s">
        <v>8325</v>
      </c>
      <c r="R3745" t="s">
        <v>8354</v>
      </c>
      <c r="S3745" s="10">
        <f>(J3745/86400)+25569+(-5/24)</f>
        <v>42612.703379629624</v>
      </c>
      <c r="T3745" s="10">
        <f>(I3745/86400)+25569+(-5/24)</f>
        <v>42642.703379629624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>(E3746/D3746)</f>
        <v>0</v>
      </c>
      <c r="P3746" t="e">
        <f>(E3746/L3746)</f>
        <v>#DIV/0!</v>
      </c>
      <c r="Q3746" t="s">
        <v>8325</v>
      </c>
      <c r="R3746" t="s">
        <v>8354</v>
      </c>
      <c r="S3746" s="10">
        <f>(J3746/86400)+25569+(-5/24)</f>
        <v>42164.700196759259</v>
      </c>
      <c r="T3746" s="10">
        <f>(I3746/86400)+25569+(-5/24)</f>
        <v>42194.700196759259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>(E3747/D3747)</f>
        <v>0</v>
      </c>
      <c r="P3747" t="e">
        <f>(E3747/L3747)</f>
        <v>#DIV/0!</v>
      </c>
      <c r="Q3747" t="s">
        <v>8325</v>
      </c>
      <c r="R3747" t="s">
        <v>8354</v>
      </c>
      <c r="S3747" s="10">
        <f>(J3747/86400)+25569+(-5/24)</f>
        <v>42320.876145833332</v>
      </c>
      <c r="T3747" s="10">
        <f>(I3747/86400)+25569+(-5/24)</f>
        <v>42373.791666666664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>(E3748/D3748)</f>
        <v>0</v>
      </c>
      <c r="P3748" t="e">
        <f>(E3748/L3748)</f>
        <v>#DIV/0!</v>
      </c>
      <c r="Q3748" t="s">
        <v>8325</v>
      </c>
      <c r="R3748" t="s">
        <v>8354</v>
      </c>
      <c r="S3748" s="10">
        <f>(J3748/86400)+25569+(-5/24)</f>
        <v>42713.754166666666</v>
      </c>
      <c r="T3748" s="10">
        <f>(I3748/86400)+25569+(-5/24)</f>
        <v>42734.166666666664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>(E3749/D3749)</f>
        <v>0</v>
      </c>
      <c r="P3749" t="e">
        <f>(E3749/L3749)</f>
        <v>#DIV/0!</v>
      </c>
      <c r="Q3749" t="s">
        <v>8325</v>
      </c>
      <c r="R3749" t="s">
        <v>8352</v>
      </c>
      <c r="S3749" s="10">
        <f>(J3749/86400)+25569+(-5/24)</f>
        <v>42285.700694444444</v>
      </c>
      <c r="T3749" s="10">
        <f>(I3749/86400)+25569+(-5/24)</f>
        <v>42299.582638888889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>(E3750/D3750)</f>
        <v>0</v>
      </c>
      <c r="P3750" t="e">
        <f>(E3750/L3750)</f>
        <v>#DIV/0!</v>
      </c>
      <c r="Q3750" t="s">
        <v>8325</v>
      </c>
      <c r="R3750" t="s">
        <v>8352</v>
      </c>
      <c r="S3750" s="10">
        <f>(J3750/86400)+25569+(-5/24)</f>
        <v>40070.693078703705</v>
      </c>
      <c r="T3750" s="10">
        <f>(I3750/86400)+25569+(-5/24)</f>
        <v>40143.999305555553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>(E3751/D3751)</f>
        <v>0</v>
      </c>
      <c r="P3751" t="e">
        <f>(E3751/L3751)</f>
        <v>#DIV/0!</v>
      </c>
      <c r="Q3751" t="s">
        <v>8325</v>
      </c>
      <c r="R3751" t="s">
        <v>8352</v>
      </c>
      <c r="S3751" s="10">
        <f>(J3751/86400)+25569+(-5/24)</f>
        <v>42228.421550925923</v>
      </c>
      <c r="T3751" s="10">
        <f>(I3751/86400)+25569+(-5/24)</f>
        <v>42288.421550925923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>(E3752/D3752)</f>
        <v>0</v>
      </c>
      <c r="P3752" t="e">
        <f>(E3752/L3752)</f>
        <v>#DIV/0!</v>
      </c>
      <c r="Q3752" t="s">
        <v>8325</v>
      </c>
      <c r="R3752" t="s">
        <v>8352</v>
      </c>
      <c r="S3752" s="10">
        <f>(J3752/86400)+25569+(-5/24)</f>
        <v>41456.154085648144</v>
      </c>
      <c r="T3752" s="10">
        <f>(I3752/86400)+25569+(-5/24)</f>
        <v>41486.154085648144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>(E3753/D3753)</f>
        <v>0</v>
      </c>
      <c r="P3753" t="e">
        <f>(E3753/L3753)</f>
        <v>#DIV/0!</v>
      </c>
      <c r="Q3753" t="s">
        <v>8325</v>
      </c>
      <c r="R3753" t="s">
        <v>8352</v>
      </c>
      <c r="S3753" s="10">
        <f>(J3753/86400)+25569+(-5/24)</f>
        <v>42591.110254629624</v>
      </c>
      <c r="T3753" s="10">
        <f>(I3753/86400)+25569+(-5/24)</f>
        <v>42651.110254629624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>(E3754/D3754)</f>
        <v>0</v>
      </c>
      <c r="P3754" t="e">
        <f>(E3754/L3754)</f>
        <v>#DIV/0!</v>
      </c>
      <c r="Q3754" t="s">
        <v>8325</v>
      </c>
      <c r="R3754" t="s">
        <v>8352</v>
      </c>
      <c r="S3754" s="10">
        <f>(J3754/86400)+25569+(-5/24)</f>
        <v>41919.553449074076</v>
      </c>
      <c r="T3754" s="10">
        <f>(I3754/86400)+25569+(-5/24)</f>
        <v>41929.553449074076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>(E3755/D3755)</f>
        <v>0</v>
      </c>
      <c r="P3755" t="e">
        <f>(E3755/L3755)</f>
        <v>#DIV/0!</v>
      </c>
      <c r="Q3755" t="s">
        <v>8325</v>
      </c>
      <c r="R3755" t="s">
        <v>8352</v>
      </c>
      <c r="S3755" s="10">
        <f>(J3755/86400)+25569+(-5/24)</f>
        <v>41550.585601851846</v>
      </c>
      <c r="T3755" s="10">
        <f>(I3755/86400)+25569+(-5/24)</f>
        <v>41580.585601851846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>(E3756/D3756)</f>
        <v>0</v>
      </c>
      <c r="P3756" t="e">
        <f>(E3756/L3756)</f>
        <v>#DIV/0!</v>
      </c>
      <c r="Q3756" t="s">
        <v>8325</v>
      </c>
      <c r="R3756" t="s">
        <v>8352</v>
      </c>
      <c r="S3756" s="10">
        <f>(J3756/86400)+25569+(-5/24)</f>
        <v>41634.506840277776</v>
      </c>
      <c r="T3756" s="10">
        <f>(I3756/86400)+25569+(-5/24)</f>
        <v>41664.506840277776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>(E3757/D3757)</f>
        <v>0</v>
      </c>
      <c r="P3757" t="e">
        <f>(E3757/L3757)</f>
        <v>#DIV/0!</v>
      </c>
      <c r="Q3757" t="s">
        <v>8325</v>
      </c>
      <c r="R3757" t="s">
        <v>8352</v>
      </c>
      <c r="S3757" s="10">
        <f>(J3757/86400)+25569+(-5/24)</f>
        <v>41837.559166666666</v>
      </c>
      <c r="T3757" s="10">
        <f>(I3757/86400)+25569+(-5/24)</f>
        <v>41867.559166666666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>(E3758/D3758)</f>
        <v>0</v>
      </c>
      <c r="P3758" t="e">
        <f>(E3758/L3758)</f>
        <v>#DIV/0!</v>
      </c>
      <c r="Q3758" t="s">
        <v>8325</v>
      </c>
      <c r="R3758" t="s">
        <v>8352</v>
      </c>
      <c r="S3758" s="10">
        <f>(J3758/86400)+25569+(-5/24)</f>
        <v>41407.638506944444</v>
      </c>
      <c r="T3758" s="10">
        <f>(I3758/86400)+25569+(-5/24)</f>
        <v>41427.638506944444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>(E3759/D3759)</f>
        <v>0</v>
      </c>
      <c r="P3759" t="e">
        <f>(E3759/L3759)</f>
        <v>#DIV/0!</v>
      </c>
      <c r="Q3759" t="s">
        <v>8325</v>
      </c>
      <c r="R3759" t="s">
        <v>8352</v>
      </c>
      <c r="S3759" s="10">
        <f>(J3759/86400)+25569+(-5/24)</f>
        <v>40704.918298611105</v>
      </c>
      <c r="T3759" s="10">
        <f>(I3759/86400)+25569+(-5/24)</f>
        <v>40764.918298611105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>(E3760/D3760)</f>
        <v>0</v>
      </c>
      <c r="P3760" t="e">
        <f>(E3760/L3760)</f>
        <v>#DIV/0!</v>
      </c>
      <c r="Q3760" t="s">
        <v>8325</v>
      </c>
      <c r="R3760" t="s">
        <v>8352</v>
      </c>
      <c r="S3760" s="10">
        <f>(J3760/86400)+25569+(-5/24)</f>
        <v>41040.959293981483</v>
      </c>
      <c r="T3760" s="10">
        <f>(I3760/86400)+25569+(-5/24)</f>
        <v>41100.952141203699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>(E3761/D3761)</f>
        <v>0</v>
      </c>
      <c r="P3761" t="e">
        <f>(E3761/L3761)</f>
        <v>#DIV/0!</v>
      </c>
      <c r="Q3761" t="s">
        <v>8325</v>
      </c>
      <c r="R3761" t="s">
        <v>8352</v>
      </c>
      <c r="S3761" s="10">
        <f>(J3761/86400)+25569+(-5/24)</f>
        <v>41827.781527777777</v>
      </c>
      <c r="T3761" s="10">
        <f>(I3761/86400)+25569+(-5/24)</f>
        <v>41887.781527777777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>(E3762/D3762)</f>
        <v>0</v>
      </c>
      <c r="P3762" t="e">
        <f>(E3762/L3762)</f>
        <v>#DIV/0!</v>
      </c>
      <c r="Q3762" t="s">
        <v>8325</v>
      </c>
      <c r="R3762" t="s">
        <v>8352</v>
      </c>
      <c r="S3762" s="10">
        <f>(J3762/86400)+25569+(-5/24)</f>
        <v>42099.877812500003</v>
      </c>
      <c r="T3762" s="10">
        <f>(I3762/86400)+25569+(-5/24)</f>
        <v>42129.877812500003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>(E3763/D3763)</f>
        <v>0</v>
      </c>
      <c r="P3763" t="e">
        <f>(E3763/L3763)</f>
        <v>#DIV/0!</v>
      </c>
      <c r="Q3763" t="s">
        <v>8325</v>
      </c>
      <c r="R3763" t="s">
        <v>8352</v>
      </c>
      <c r="S3763" s="10">
        <f>(J3763/86400)+25569+(-5/24)</f>
        <v>40987.626550925925</v>
      </c>
      <c r="T3763" s="10">
        <f>(I3763/86400)+25569+(-5/24)</f>
        <v>41047.626550925925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>(E3764/D3764)</f>
        <v>0</v>
      </c>
      <c r="P3764" t="e">
        <f>(E3764/L3764)</f>
        <v>#DIV/0!</v>
      </c>
      <c r="Q3764" t="s">
        <v>8325</v>
      </c>
      <c r="R3764" t="s">
        <v>8352</v>
      </c>
      <c r="S3764" s="10">
        <f>(J3764/86400)+25569+(-5/24)</f>
        <v>42065.702650462961</v>
      </c>
      <c r="T3764" s="10">
        <f>(I3764/86400)+25569+(-5/24)</f>
        <v>42095.660983796297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>(E3765/D3765)</f>
        <v>0</v>
      </c>
      <c r="P3765" t="e">
        <f>(E3765/L3765)</f>
        <v>#DIV/0!</v>
      </c>
      <c r="Q3765" t="s">
        <v>8325</v>
      </c>
      <c r="R3765" t="s">
        <v>8352</v>
      </c>
      <c r="S3765" s="10">
        <f>(J3765/86400)+25569+(-5/24)</f>
        <v>42669.386504629627</v>
      </c>
      <c r="T3765" s="10">
        <f>(I3765/86400)+25569+(-5/24)</f>
        <v>42729.428171296291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>(E3766/D3766)</f>
        <v>0</v>
      </c>
      <c r="P3766" t="e">
        <f>(E3766/L3766)</f>
        <v>#DIV/0!</v>
      </c>
      <c r="Q3766" t="s">
        <v>8325</v>
      </c>
      <c r="R3766" t="s">
        <v>8352</v>
      </c>
      <c r="S3766" s="10">
        <f>(J3766/86400)+25569+(-5/24)</f>
        <v>42713.84606481481</v>
      </c>
      <c r="T3766" s="10">
        <f>(I3766/86400)+25569+(-5/24)</f>
        <v>42743.84606481481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>(E3767/D3767)</f>
        <v>0</v>
      </c>
      <c r="P3767" t="e">
        <f>(E3767/L3767)</f>
        <v>#DIV/0!</v>
      </c>
      <c r="Q3767" t="s">
        <v>8325</v>
      </c>
      <c r="R3767" t="s">
        <v>8352</v>
      </c>
      <c r="S3767" s="10">
        <f>(J3767/86400)+25569+(-5/24)</f>
        <v>41113.760243055549</v>
      </c>
      <c r="T3767" s="10">
        <f>(I3767/86400)+25569+(-5/24)</f>
        <v>41143.760243055549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>(E3768/D3768)</f>
        <v>0</v>
      </c>
      <c r="P3768" t="e">
        <f>(E3768/L3768)</f>
        <v>#DIV/0!</v>
      </c>
      <c r="Q3768" t="s">
        <v>8325</v>
      </c>
      <c r="R3768" t="s">
        <v>8352</v>
      </c>
      <c r="S3768" s="10">
        <f>(J3768/86400)+25569+(-5/24)</f>
        <v>42366.774293981478</v>
      </c>
      <c r="T3768" s="10">
        <f>(I3768/86400)+25569+(-5/24)</f>
        <v>42396.774293981478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>(E3769/D3769)</f>
        <v>0</v>
      </c>
      <c r="P3769" t="e">
        <f>(E3769/L3769)</f>
        <v>#DIV/0!</v>
      </c>
      <c r="Q3769" t="s">
        <v>8325</v>
      </c>
      <c r="R3769" t="s">
        <v>8352</v>
      </c>
      <c r="S3769" s="10">
        <f>(J3769/86400)+25569+(-5/24)</f>
        <v>42595.826736111114</v>
      </c>
      <c r="T3769" s="10">
        <f>(I3769/86400)+25569+(-5/24)</f>
        <v>42655.826736111114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>(E3770/D3770)</f>
        <v>0</v>
      </c>
      <c r="P3770" t="e">
        <f>(E3770/L3770)</f>
        <v>#DIV/0!</v>
      </c>
      <c r="Q3770" t="s">
        <v>8325</v>
      </c>
      <c r="R3770" t="s">
        <v>8352</v>
      </c>
      <c r="S3770" s="10">
        <f>(J3770/86400)+25569+(-5/24)</f>
        <v>42114.517800925925</v>
      </c>
      <c r="T3770" s="10">
        <f>(I3770/86400)+25569+(-5/24)</f>
        <v>42144.517800925925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>(E3771/D3771)</f>
        <v>0</v>
      </c>
      <c r="P3771" t="e">
        <f>(E3771/L3771)</f>
        <v>#DIV/0!</v>
      </c>
      <c r="Q3771" t="s">
        <v>8325</v>
      </c>
      <c r="R3771" t="s">
        <v>8352</v>
      </c>
      <c r="S3771" s="10">
        <f>(J3771/86400)+25569+(-5/24)</f>
        <v>42171.619270833333</v>
      </c>
      <c r="T3771" s="10">
        <f>(I3771/86400)+25569+(-5/24)</f>
        <v>42201.619270833333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>(E3772/D3772)</f>
        <v>0</v>
      </c>
      <c r="P3772" t="e">
        <f>(E3772/L3772)</f>
        <v>#DIV/0!</v>
      </c>
      <c r="Q3772" t="s">
        <v>8325</v>
      </c>
      <c r="R3772" t="s">
        <v>8352</v>
      </c>
      <c r="S3772" s="10">
        <f>(J3772/86400)+25569+(-5/24)</f>
        <v>40703.026053240741</v>
      </c>
      <c r="T3772" s="10">
        <f>(I3772/86400)+25569+(-5/24)</f>
        <v>40733.026053240741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>(E3773/D3773)</f>
        <v>0</v>
      </c>
      <c r="P3773" t="e">
        <f>(E3773/L3773)</f>
        <v>#DIV/0!</v>
      </c>
      <c r="Q3773" t="s">
        <v>8325</v>
      </c>
      <c r="R3773" t="s">
        <v>8352</v>
      </c>
      <c r="S3773" s="10">
        <f>(J3773/86400)+25569+(-5/24)</f>
        <v>42399.968043981477</v>
      </c>
      <c r="T3773" s="10">
        <f>(I3773/86400)+25569+(-5/24)</f>
        <v>42429.968043981477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>(E3774/D3774)</f>
        <v>0</v>
      </c>
      <c r="P3774" t="e">
        <f>(E3774/L3774)</f>
        <v>#DIV/0!</v>
      </c>
      <c r="Q3774" t="s">
        <v>8325</v>
      </c>
      <c r="R3774" t="s">
        <v>8352</v>
      </c>
      <c r="S3774" s="10">
        <f>(J3774/86400)+25569+(-5/24)</f>
        <v>42091.570370370369</v>
      </c>
      <c r="T3774" s="10">
        <f>(I3774/86400)+25569+(-5/24)</f>
        <v>42151.570370370369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>(E3775/D3775)</f>
        <v>0</v>
      </c>
      <c r="P3775" t="e">
        <f>(E3775/L3775)</f>
        <v>#DIV/0!</v>
      </c>
      <c r="Q3775" t="s">
        <v>8325</v>
      </c>
      <c r="R3775" t="s">
        <v>8352</v>
      </c>
      <c r="S3775" s="10">
        <f>(J3775/86400)+25569+(-5/24)</f>
        <v>42223.407685185179</v>
      </c>
      <c r="T3775" s="10">
        <f>(I3775/86400)+25569+(-5/24)</f>
        <v>42253.406944444439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(E3776/D3776)</f>
        <v>0</v>
      </c>
      <c r="P3776" t="e">
        <f>(E3776/L3776)</f>
        <v>#DIV/0!</v>
      </c>
      <c r="Q3776" t="s">
        <v>8315</v>
      </c>
      <c r="R3776" t="s">
        <v>8362</v>
      </c>
      <c r="S3776" s="10">
        <f>(J3776/86400)+25569+(-5/24)</f>
        <v>42380.488009259258</v>
      </c>
      <c r="T3776" s="10">
        <f>(I3776/86400)+25569+(-5/24)</f>
        <v>42410.488009259258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>(E3777/D3777)</f>
        <v>0</v>
      </c>
      <c r="P3777" t="e">
        <f>(E3777/L3777)</f>
        <v>#DIV/0!</v>
      </c>
      <c r="Q3777" t="s">
        <v>8315</v>
      </c>
      <c r="R3777" t="s">
        <v>8362</v>
      </c>
      <c r="S3777" s="10">
        <f>(J3777/86400)+25569+(-5/24)</f>
        <v>42318.408518518518</v>
      </c>
      <c r="T3777" s="10">
        <f>(I3777/86400)+25569+(-5/24)</f>
        <v>42378.408518518518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>(E3778/D3778)</f>
        <v>0</v>
      </c>
      <c r="P3778" t="e">
        <f>(E3778/L3778)</f>
        <v>#DIV/0!</v>
      </c>
      <c r="Q3778" t="s">
        <v>8315</v>
      </c>
      <c r="R3778" t="s">
        <v>8362</v>
      </c>
      <c r="S3778" s="10">
        <f>(J3778/86400)+25569+(-5/24)</f>
        <v>42503.145173611112</v>
      </c>
      <c r="T3778" s="10">
        <f>(I3778/86400)+25569+(-5/24)</f>
        <v>42533.145173611112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>(E3779/D3779)</f>
        <v>0</v>
      </c>
      <c r="P3779" t="e">
        <f>(E3779/L3779)</f>
        <v>#DIV/0!</v>
      </c>
      <c r="Q3779" t="s">
        <v>8315</v>
      </c>
      <c r="R3779" t="s">
        <v>8362</v>
      </c>
      <c r="S3779" s="10">
        <f>(J3779/86400)+25569+(-5/24)</f>
        <v>42057.674826388888</v>
      </c>
      <c r="T3779" s="10">
        <f>(I3779/86400)+25569+(-5/24)</f>
        <v>42087.633159722223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>(E3780/D3780)</f>
        <v>0</v>
      </c>
      <c r="P3780" t="e">
        <f>(E3780/L3780)</f>
        <v>#DIV/0!</v>
      </c>
      <c r="Q3780" t="s">
        <v>8315</v>
      </c>
      <c r="R3780" t="s">
        <v>8362</v>
      </c>
      <c r="S3780" s="10">
        <f>(J3780/86400)+25569+(-5/24)</f>
        <v>42692.180729166663</v>
      </c>
      <c r="T3780" s="10">
        <f>(I3780/86400)+25569+(-5/24)</f>
        <v>42722.180729166663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>(E3781/D3781)</f>
        <v>0</v>
      </c>
      <c r="P3781" t="e">
        <f>(E3781/L3781)</f>
        <v>#DIV/0!</v>
      </c>
      <c r="Q3781" t="s">
        <v>8315</v>
      </c>
      <c r="R3781" t="s">
        <v>8362</v>
      </c>
      <c r="S3781" s="10">
        <f>(J3781/86400)+25569+(-5/24)</f>
        <v>42165.576956018514</v>
      </c>
      <c r="T3781" s="10">
        <f>(I3781/86400)+25569+(-5/24)</f>
        <v>42195.576956018514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>(E3782/D3782)</f>
        <v>0</v>
      </c>
      <c r="P3782" t="e">
        <f>(E3782/L3782)</f>
        <v>#DIV/0!</v>
      </c>
      <c r="Q3782" t="s">
        <v>8315</v>
      </c>
      <c r="R3782" t="s">
        <v>8362</v>
      </c>
      <c r="S3782" s="10">
        <f>(J3782/86400)+25569+(-5/24)</f>
        <v>41975.634189814817</v>
      </c>
      <c r="T3782" s="10">
        <f>(I3782/86400)+25569+(-5/24)</f>
        <v>42005.634189814817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>(E3783/D3783)</f>
        <v>0</v>
      </c>
      <c r="P3783" t="e">
        <f>(E3783/L3783)</f>
        <v>#DIV/0!</v>
      </c>
      <c r="Q3783" t="s">
        <v>8315</v>
      </c>
      <c r="R3783" t="s">
        <v>8362</v>
      </c>
      <c r="S3783" s="10">
        <f>(J3783/86400)+25569+(-5/24)</f>
        <v>42282.507962962962</v>
      </c>
      <c r="T3783" s="10">
        <f>(I3783/86400)+25569+(-5/24)</f>
        <v>42312.549629629626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>(E3784/D3784)</f>
        <v>0</v>
      </c>
      <c r="P3784" t="e">
        <f>(E3784/L3784)</f>
        <v>#DIV/0!</v>
      </c>
      <c r="Q3784" t="s">
        <v>8315</v>
      </c>
      <c r="R3784" t="s">
        <v>8362</v>
      </c>
      <c r="S3784" s="10">
        <f>(J3784/86400)+25569+(-5/24)</f>
        <v>42187.804444444446</v>
      </c>
      <c r="T3784" s="10">
        <f>(I3784/86400)+25569+(-5/24)</f>
        <v>42217.804444444446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>(E3785/D3785)</f>
        <v>0</v>
      </c>
      <c r="P3785" t="e">
        <f>(E3785/L3785)</f>
        <v>#DIV/0!</v>
      </c>
      <c r="Q3785" t="s">
        <v>8315</v>
      </c>
      <c r="R3785" t="s">
        <v>8362</v>
      </c>
      <c r="S3785" s="10">
        <f>(J3785/86400)+25569+(-5/24)</f>
        <v>42055.531469907401</v>
      </c>
      <c r="T3785" s="10">
        <f>(I3785/86400)+25569+(-5/24)</f>
        <v>42078.541666666664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>(E3786/D3786)</f>
        <v>0</v>
      </c>
      <c r="P3786" t="e">
        <f>(E3786/L3786)</f>
        <v>#DIV/0!</v>
      </c>
      <c r="Q3786" t="s">
        <v>8315</v>
      </c>
      <c r="R3786" t="s">
        <v>8362</v>
      </c>
      <c r="S3786" s="10">
        <f>(J3786/86400)+25569+(-5/24)</f>
        <v>42283.182604166665</v>
      </c>
      <c r="T3786" s="10">
        <f>(I3786/86400)+25569+(-5/24)</f>
        <v>42338.791666666664</v>
      </c>
    </row>
    <row r="3787" spans="1:20" hidden="1" x14ac:dyDescent="0.3">
      <c r="A3787">
        <v>1456</v>
      </c>
      <c r="B3787" s="3" t="s">
        <v>1457</v>
      </c>
      <c r="C3787" s="3" t="s">
        <v>5566</v>
      </c>
      <c r="D3787">
        <v>5000</v>
      </c>
      <c r="E3787">
        <v>145</v>
      </c>
      <c r="F3787" t="s">
        <v>8220</v>
      </c>
      <c r="G3787" t="s">
        <v>8237</v>
      </c>
      <c r="H3787" t="s">
        <v>8249</v>
      </c>
      <c r="I3787">
        <v>1483459365</v>
      </c>
      <c r="J3787">
        <v>1480867365</v>
      </c>
      <c r="K3787" t="b">
        <v>0</v>
      </c>
      <c r="L3787">
        <v>3</v>
      </c>
      <c r="M3787" t="b">
        <v>0</v>
      </c>
      <c r="N3787" t="s">
        <v>8287</v>
      </c>
      <c r="O3787" s="6">
        <f>(E3787/D3787)</f>
        <v>2.9000000000000001E-2</v>
      </c>
      <c r="P3787">
        <f>(E3787/L3787)</f>
        <v>48.333333333333336</v>
      </c>
      <c r="Q3787" t="s">
        <v>8328</v>
      </c>
      <c r="R3787" t="s">
        <v>8363</v>
      </c>
      <c r="S3787" s="10">
        <f>(J3787/86400)+25569+(-5/24)</f>
        <v>42708.460243055553</v>
      </c>
      <c r="T3787" s="10">
        <f>(I3787/86400)+25569+(-5/24)</f>
        <v>42738.460243055553</v>
      </c>
    </row>
    <row r="3788" spans="1:20" ht="57.6" hidden="1" x14ac:dyDescent="0.3">
      <c r="A3788">
        <v>617</v>
      </c>
      <c r="B3788" s="3" t="s">
        <v>618</v>
      </c>
      <c r="C3788" s="3" t="s">
        <v>4727</v>
      </c>
      <c r="D3788">
        <v>2000</v>
      </c>
      <c r="E3788">
        <v>60</v>
      </c>
      <c r="F3788" t="s">
        <v>8220</v>
      </c>
      <c r="G3788" t="s">
        <v>8225</v>
      </c>
      <c r="H3788" t="s">
        <v>8247</v>
      </c>
      <c r="I3788">
        <v>1431072843</v>
      </c>
      <c r="J3788">
        <v>1427184843</v>
      </c>
      <c r="K3788" t="b">
        <v>0</v>
      </c>
      <c r="L3788">
        <v>3</v>
      </c>
      <c r="M3788" t="b">
        <v>0</v>
      </c>
      <c r="N3788" t="s">
        <v>8272</v>
      </c>
      <c r="O3788" s="6">
        <f>(E3788/D3788)</f>
        <v>0.03</v>
      </c>
      <c r="P3788">
        <f>(E3788/L3788)</f>
        <v>20</v>
      </c>
      <c r="Q3788" t="s">
        <v>8315</v>
      </c>
      <c r="R3788" t="s">
        <v>8362</v>
      </c>
      <c r="S3788" s="10">
        <f>(J3788/86400)+25569+(-5/24)</f>
        <v>42087.134756944441</v>
      </c>
      <c r="T3788" s="10">
        <f>(I3788/86400)+25569+(-5/24)</f>
        <v>42132.134756944441</v>
      </c>
    </row>
    <row r="3789" spans="1:20" ht="43.2" hidden="1" x14ac:dyDescent="0.3">
      <c r="A3789">
        <v>2343</v>
      </c>
      <c r="B3789" s="3" t="s">
        <v>2344</v>
      </c>
      <c r="C3789" s="3" t="s">
        <v>6453</v>
      </c>
      <c r="D3789">
        <v>10000</v>
      </c>
      <c r="E3789">
        <v>300</v>
      </c>
      <c r="F3789" t="s">
        <v>8220</v>
      </c>
      <c r="G3789" t="s">
        <v>8224</v>
      </c>
      <c r="H3789" t="s">
        <v>8246</v>
      </c>
      <c r="I3789">
        <v>1452282420</v>
      </c>
      <c r="J3789">
        <v>1447962505</v>
      </c>
      <c r="K3789" t="b">
        <v>0</v>
      </c>
      <c r="L3789">
        <v>1</v>
      </c>
      <c r="M3789" t="b">
        <v>0</v>
      </c>
      <c r="N3789" t="s">
        <v>8272</v>
      </c>
      <c r="O3789" s="6">
        <f>(E3789/D3789)</f>
        <v>0.03</v>
      </c>
      <c r="P3789">
        <f>(E3789/L3789)</f>
        <v>300</v>
      </c>
      <c r="Q3789" t="s">
        <v>8315</v>
      </c>
      <c r="R3789" t="s">
        <v>8362</v>
      </c>
      <c r="S3789" s="10">
        <f>(J3789/86400)+25569+(-5/24)</f>
        <v>42327.616956018515</v>
      </c>
      <c r="T3789" s="10">
        <f>(I3789/86400)+25569+(-5/24)</f>
        <v>42377.615972222215</v>
      </c>
    </row>
    <row r="3790" spans="1:20" ht="43.2" hidden="1" x14ac:dyDescent="0.3">
      <c r="A3790">
        <v>1240</v>
      </c>
      <c r="B3790" s="3" t="s">
        <v>1241</v>
      </c>
      <c r="C3790" s="3" t="s">
        <v>5350</v>
      </c>
      <c r="D3790">
        <v>8000</v>
      </c>
      <c r="E3790">
        <v>241</v>
      </c>
      <c r="F3790" t="s">
        <v>8220</v>
      </c>
      <c r="G3790" t="s">
        <v>8224</v>
      </c>
      <c r="H3790" t="s">
        <v>8246</v>
      </c>
      <c r="I3790">
        <v>1373665860</v>
      </c>
      <c r="J3790">
        <v>1368579457</v>
      </c>
      <c r="K3790" t="b">
        <v>0</v>
      </c>
      <c r="L3790">
        <v>8</v>
      </c>
      <c r="M3790" t="b">
        <v>0</v>
      </c>
      <c r="N3790" t="s">
        <v>8286</v>
      </c>
      <c r="O3790" s="6">
        <f>(E3790/D3790)</f>
        <v>3.0124999999999999E-2</v>
      </c>
      <c r="P3790">
        <f>(E3790/L3790)</f>
        <v>30.125</v>
      </c>
      <c r="Q3790" t="s">
        <v>8319</v>
      </c>
      <c r="R3790" t="s">
        <v>8357</v>
      </c>
      <c r="S3790" s="10">
        <f>(J3790/86400)+25569+(-5/24)</f>
        <v>41408.831678240742</v>
      </c>
      <c r="T3790" s="10">
        <f>(I3790/86400)+25569+(-5/24)</f>
        <v>41467.70208333333</v>
      </c>
    </row>
    <row r="3791" spans="1:20" ht="43.2" hidden="1" x14ac:dyDescent="0.3">
      <c r="A3791">
        <v>1018</v>
      </c>
      <c r="B3791" s="3" t="s">
        <v>1019</v>
      </c>
      <c r="C3791" s="3" t="s">
        <v>5128</v>
      </c>
      <c r="D3791">
        <v>20000</v>
      </c>
      <c r="E3791">
        <v>621</v>
      </c>
      <c r="F3791" t="s">
        <v>8220</v>
      </c>
      <c r="G3791" t="s">
        <v>8224</v>
      </c>
      <c r="H3791" t="s">
        <v>8246</v>
      </c>
      <c r="I3791">
        <v>1468496933</v>
      </c>
      <c r="J3791">
        <v>1465904933</v>
      </c>
      <c r="K3791" t="b">
        <v>0</v>
      </c>
      <c r="L3791">
        <v>7</v>
      </c>
      <c r="M3791" t="b">
        <v>0</v>
      </c>
      <c r="N3791" t="s">
        <v>8273</v>
      </c>
      <c r="O3791" s="6">
        <f>(E3791/D3791)</f>
        <v>3.1050000000000001E-2</v>
      </c>
      <c r="P3791">
        <f>(E3791/L3791)</f>
        <v>88.714285714285708</v>
      </c>
      <c r="Q3791" t="s">
        <v>8315</v>
      </c>
      <c r="R3791" t="s">
        <v>8321</v>
      </c>
      <c r="S3791" s="10">
        <f>(J3791/86400)+25569+(-5/24)</f>
        <v>42535.283946759257</v>
      </c>
      <c r="T3791" s="10">
        <f>(I3791/86400)+25569+(-5/24)</f>
        <v>42565.283946759257</v>
      </c>
    </row>
    <row r="3792" spans="1:20" ht="43.2" hidden="1" x14ac:dyDescent="0.3">
      <c r="A3792">
        <v>138</v>
      </c>
      <c r="B3792" s="3" t="s">
        <v>140</v>
      </c>
      <c r="C3792" s="3" t="s">
        <v>4248</v>
      </c>
      <c r="D3792">
        <v>150000</v>
      </c>
      <c r="E3792">
        <v>4712</v>
      </c>
      <c r="F3792" t="s">
        <v>8220</v>
      </c>
      <c r="G3792" t="s">
        <v>8224</v>
      </c>
      <c r="H3792" t="s">
        <v>8246</v>
      </c>
      <c r="I3792">
        <v>1438405140</v>
      </c>
      <c r="J3792">
        <v>1435731041</v>
      </c>
      <c r="K3792" t="b">
        <v>0</v>
      </c>
      <c r="L3792">
        <v>58</v>
      </c>
      <c r="M3792" t="b">
        <v>0</v>
      </c>
      <c r="N3792" t="s">
        <v>8267</v>
      </c>
      <c r="O3792" s="6">
        <f>(E3792/D3792)</f>
        <v>3.1413333333333335E-2</v>
      </c>
      <c r="P3792">
        <f>(E3792/L3792)</f>
        <v>81.241379310344826</v>
      </c>
      <c r="Q3792" t="s">
        <v>8325</v>
      </c>
      <c r="R3792" t="s">
        <v>8345</v>
      </c>
      <c r="S3792" s="10">
        <f>(J3792/86400)+25569+(-5/24)</f>
        <v>42186.049085648141</v>
      </c>
      <c r="T3792" s="10">
        <f>(I3792/86400)+25569+(-5/24)</f>
        <v>42216.999305555553</v>
      </c>
    </row>
    <row r="3793" spans="1:20" ht="43.2" hidden="1" x14ac:dyDescent="0.3">
      <c r="A3793">
        <v>2372</v>
      </c>
      <c r="B3793" s="3" t="s">
        <v>2373</v>
      </c>
      <c r="C3793" s="3" t="s">
        <v>6482</v>
      </c>
      <c r="D3793">
        <v>5500</v>
      </c>
      <c r="E3793">
        <v>180</v>
      </c>
      <c r="F3793" t="s">
        <v>8220</v>
      </c>
      <c r="G3793" t="s">
        <v>8226</v>
      </c>
      <c r="H3793" t="s">
        <v>8248</v>
      </c>
      <c r="I3793">
        <v>1429839571</v>
      </c>
      <c r="J3793">
        <v>1427247571</v>
      </c>
      <c r="K3793" t="b">
        <v>0</v>
      </c>
      <c r="L3793">
        <v>6</v>
      </c>
      <c r="M3793" t="b">
        <v>0</v>
      </c>
      <c r="N3793" t="s">
        <v>8272</v>
      </c>
      <c r="O3793" s="6">
        <f>(E3793/D3793)</f>
        <v>3.272727272727273E-2</v>
      </c>
      <c r="P3793">
        <f>(E3793/L3793)</f>
        <v>30</v>
      </c>
      <c r="Q3793" t="s">
        <v>8315</v>
      </c>
      <c r="R3793" t="s">
        <v>8362</v>
      </c>
      <c r="S3793" s="10">
        <f>(J3793/86400)+25569+(-5/24)</f>
        <v>42087.860775462956</v>
      </c>
      <c r="T3793" s="10">
        <f>(I3793/86400)+25569+(-5/24)</f>
        <v>42117.860775462956</v>
      </c>
    </row>
    <row r="3794" spans="1:20" ht="57.6" hidden="1" x14ac:dyDescent="0.3">
      <c r="A3794">
        <v>1338</v>
      </c>
      <c r="B3794" s="3" t="s">
        <v>1339</v>
      </c>
      <c r="C3794" s="3" t="s">
        <v>5448</v>
      </c>
      <c r="D3794">
        <v>30000</v>
      </c>
      <c r="E3794">
        <v>991</v>
      </c>
      <c r="F3794" t="s">
        <v>8220</v>
      </c>
      <c r="G3794" t="s">
        <v>8224</v>
      </c>
      <c r="H3794" t="s">
        <v>8246</v>
      </c>
      <c r="I3794">
        <v>1438543033</v>
      </c>
      <c r="J3794">
        <v>1435951033</v>
      </c>
      <c r="K3794" t="b">
        <v>0</v>
      </c>
      <c r="L3794">
        <v>15</v>
      </c>
      <c r="M3794" t="b">
        <v>0</v>
      </c>
      <c r="N3794" t="s">
        <v>8273</v>
      </c>
      <c r="O3794" s="6">
        <f>(E3794/D3794)</f>
        <v>3.3033333333333331E-2</v>
      </c>
      <c r="P3794">
        <f>(E3794/L3794)</f>
        <v>66.066666666666663</v>
      </c>
      <c r="Q3794" t="s">
        <v>8315</v>
      </c>
      <c r="R3794" t="s">
        <v>8321</v>
      </c>
      <c r="S3794" s="10">
        <f>(J3794/86400)+25569+(-5/24)</f>
        <v>42188.595289351848</v>
      </c>
      <c r="T3794" s="10">
        <f>(I3794/86400)+25569+(-5/24)</f>
        <v>42218.595289351848</v>
      </c>
    </row>
    <row r="3795" spans="1:20" ht="28.8" hidden="1" x14ac:dyDescent="0.3">
      <c r="A3795">
        <v>3869</v>
      </c>
      <c r="B3795" s="3" t="s">
        <v>3866</v>
      </c>
      <c r="C3795" s="3" t="s">
        <v>7978</v>
      </c>
      <c r="D3795">
        <v>13111</v>
      </c>
      <c r="E3795">
        <v>452</v>
      </c>
      <c r="F3795" t="s">
        <v>8220</v>
      </c>
      <c r="G3795" t="s">
        <v>8224</v>
      </c>
      <c r="H3795" t="s">
        <v>8246</v>
      </c>
      <c r="I3795">
        <v>1426302660</v>
      </c>
      <c r="J3795">
        <v>1423761792</v>
      </c>
      <c r="K3795" t="b">
        <v>0</v>
      </c>
      <c r="L3795">
        <v>15</v>
      </c>
      <c r="M3795" t="b">
        <v>0</v>
      </c>
      <c r="N3795" t="s">
        <v>8305</v>
      </c>
      <c r="O3795" s="6">
        <f>(E3795/D3795)</f>
        <v>3.44748684310884E-2</v>
      </c>
      <c r="P3795">
        <f>(E3795/L3795)</f>
        <v>30.133333333333333</v>
      </c>
      <c r="Q3795" t="s">
        <v>8322</v>
      </c>
      <c r="R3795" t="s">
        <v>8343</v>
      </c>
      <c r="S3795" s="10">
        <f>(J3795/86400)+25569+(-5/24)</f>
        <v>42047.516111111108</v>
      </c>
      <c r="T3795" s="10">
        <f>(I3795/86400)+25569+(-5/24)</f>
        <v>42076.924305555549</v>
      </c>
    </row>
    <row r="3796" spans="1:20" ht="43.2" hidden="1" x14ac:dyDescent="0.3">
      <c r="A3796">
        <v>1327</v>
      </c>
      <c r="B3796" s="3" t="s">
        <v>1328</v>
      </c>
      <c r="C3796" s="3" t="s">
        <v>5437</v>
      </c>
      <c r="D3796">
        <v>48000</v>
      </c>
      <c r="E3796">
        <v>1705</v>
      </c>
      <c r="F3796" t="s">
        <v>8220</v>
      </c>
      <c r="G3796" t="s">
        <v>8224</v>
      </c>
      <c r="H3796" t="s">
        <v>8246</v>
      </c>
      <c r="I3796">
        <v>1432916235</v>
      </c>
      <c r="J3796">
        <v>1430324235</v>
      </c>
      <c r="K3796" t="b">
        <v>0</v>
      </c>
      <c r="L3796">
        <v>41</v>
      </c>
      <c r="M3796" t="b">
        <v>0</v>
      </c>
      <c r="N3796" t="s">
        <v>8273</v>
      </c>
      <c r="O3796" s="6">
        <f>(E3796/D3796)</f>
        <v>3.5520833333333335E-2</v>
      </c>
      <c r="P3796">
        <f>(E3796/L3796)</f>
        <v>41.585365853658537</v>
      </c>
      <c r="Q3796" t="s">
        <v>8315</v>
      </c>
      <c r="R3796" t="s">
        <v>8321</v>
      </c>
      <c r="S3796" s="10">
        <f>(J3796/86400)+25569+(-5/24)</f>
        <v>42123.470312500001</v>
      </c>
      <c r="T3796" s="10">
        <f>(I3796/86400)+25569+(-5/24)</f>
        <v>42153.470312500001</v>
      </c>
    </row>
    <row r="3797" spans="1:20" ht="43.2" hidden="1" x14ac:dyDescent="0.3">
      <c r="A3797">
        <v>1226</v>
      </c>
      <c r="B3797" s="3" t="s">
        <v>1227</v>
      </c>
      <c r="C3797" s="3" t="s">
        <v>5336</v>
      </c>
      <c r="D3797">
        <v>50000</v>
      </c>
      <c r="E3797">
        <v>1937</v>
      </c>
      <c r="F3797" t="s">
        <v>8220</v>
      </c>
      <c r="G3797" t="s">
        <v>8224</v>
      </c>
      <c r="H3797" t="s">
        <v>8246</v>
      </c>
      <c r="I3797">
        <v>1398042000</v>
      </c>
      <c r="J3797">
        <v>1395089981</v>
      </c>
      <c r="K3797" t="b">
        <v>0</v>
      </c>
      <c r="L3797">
        <v>40</v>
      </c>
      <c r="M3797" t="b">
        <v>0</v>
      </c>
      <c r="N3797" t="s">
        <v>8286</v>
      </c>
      <c r="O3797" s="6">
        <f>(E3797/D3797)</f>
        <v>3.8739999999999997E-2</v>
      </c>
      <c r="P3797">
        <f>(E3797/L3797)</f>
        <v>48.424999999999997</v>
      </c>
      <c r="Q3797" t="s">
        <v>8319</v>
      </c>
      <c r="R3797" t="s">
        <v>8357</v>
      </c>
      <c r="S3797" s="10">
        <f>(J3797/86400)+25569+(-5/24)</f>
        <v>41715.666446759256</v>
      </c>
      <c r="T3797" s="10">
        <f>(I3797/86400)+25569+(-5/24)</f>
        <v>41749.833333333328</v>
      </c>
    </row>
    <row r="3798" spans="1:20" ht="43.2" hidden="1" x14ac:dyDescent="0.3">
      <c r="A3798">
        <v>603</v>
      </c>
      <c r="B3798" s="3" t="s">
        <v>604</v>
      </c>
      <c r="C3798" s="3" t="s">
        <v>4713</v>
      </c>
      <c r="D3798">
        <v>15000</v>
      </c>
      <c r="E3798">
        <v>590.02</v>
      </c>
      <c r="F3798" t="s">
        <v>8220</v>
      </c>
      <c r="G3798" t="s">
        <v>8224</v>
      </c>
      <c r="H3798" t="s">
        <v>8246</v>
      </c>
      <c r="I3798">
        <v>1408029623</v>
      </c>
      <c r="J3798">
        <v>1405437623</v>
      </c>
      <c r="K3798" t="b">
        <v>0</v>
      </c>
      <c r="L3798">
        <v>13</v>
      </c>
      <c r="M3798" t="b">
        <v>0</v>
      </c>
      <c r="N3798" t="s">
        <v>8272</v>
      </c>
      <c r="O3798" s="6">
        <f>(E3798/D3798)</f>
        <v>3.9334666666666664E-2</v>
      </c>
      <c r="P3798">
        <f>(E3798/L3798)</f>
        <v>45.386153846153846</v>
      </c>
      <c r="Q3798" t="s">
        <v>8315</v>
      </c>
      <c r="R3798" t="s">
        <v>8362</v>
      </c>
      <c r="S3798" s="10">
        <f>(J3798/86400)+25569+(-5/24)</f>
        <v>41835.430821759255</v>
      </c>
      <c r="T3798" s="10">
        <f>(I3798/86400)+25569+(-5/24)</f>
        <v>41865.430821759255</v>
      </c>
    </row>
    <row r="3799" spans="1:20" ht="43.2" hidden="1" x14ac:dyDescent="0.3">
      <c r="A3799">
        <v>1567</v>
      </c>
      <c r="B3799" s="3" t="s">
        <v>1568</v>
      </c>
      <c r="C3799" s="3" t="s">
        <v>5677</v>
      </c>
      <c r="D3799">
        <v>8500</v>
      </c>
      <c r="E3799">
        <v>350</v>
      </c>
      <c r="F3799" t="s">
        <v>8220</v>
      </c>
      <c r="G3799" t="s">
        <v>8224</v>
      </c>
      <c r="H3799" t="s">
        <v>8246</v>
      </c>
      <c r="I3799">
        <v>1392595200</v>
      </c>
      <c r="J3799">
        <v>1391293745</v>
      </c>
      <c r="K3799" t="b">
        <v>0</v>
      </c>
      <c r="L3799">
        <v>13</v>
      </c>
      <c r="M3799" t="b">
        <v>0</v>
      </c>
      <c r="N3799" t="s">
        <v>8290</v>
      </c>
      <c r="O3799" s="6">
        <f>(E3799/D3799)</f>
        <v>4.1176470588235294E-2</v>
      </c>
      <c r="P3799">
        <f>(E3799/L3799)</f>
        <v>26.923076923076923</v>
      </c>
      <c r="Q3799" t="s">
        <v>8328</v>
      </c>
      <c r="R3799" t="s">
        <v>8360</v>
      </c>
      <c r="S3799" s="10">
        <f>(J3799/86400)+25569+(-5/24)</f>
        <v>41671.728530092594</v>
      </c>
      <c r="T3799" s="10">
        <f>(I3799/86400)+25569+(-5/24)</f>
        <v>41686.791666666664</v>
      </c>
    </row>
    <row r="3800" spans="1:20" ht="72" hidden="1" x14ac:dyDescent="0.3">
      <c r="A3800">
        <v>3126</v>
      </c>
      <c r="B3800" s="3" t="s">
        <v>3126</v>
      </c>
      <c r="C3800" s="3" t="s">
        <v>7236</v>
      </c>
      <c r="D3800">
        <v>25000</v>
      </c>
      <c r="E3800">
        <v>1040</v>
      </c>
      <c r="F3800" t="s">
        <v>8220</v>
      </c>
      <c r="G3800" t="s">
        <v>8224</v>
      </c>
      <c r="H3800" t="s">
        <v>8246</v>
      </c>
      <c r="I3800">
        <v>1459121162</v>
      </c>
      <c r="J3800">
        <v>1456532762</v>
      </c>
      <c r="K3800" t="b">
        <v>0</v>
      </c>
      <c r="L3800">
        <v>17</v>
      </c>
      <c r="M3800" t="b">
        <v>0</v>
      </c>
      <c r="N3800" t="s">
        <v>8303</v>
      </c>
      <c r="O3800" s="6">
        <f>(E3800/D3800)</f>
        <v>4.1599999999999998E-2</v>
      </c>
      <c r="P3800">
        <f>(E3800/L3800)</f>
        <v>61.176470588235297</v>
      </c>
      <c r="Q3800" t="s">
        <v>8322</v>
      </c>
      <c r="R3800" t="s">
        <v>8335</v>
      </c>
      <c r="S3800" s="10">
        <f>(J3800/86400)+25569+(-5/24)</f>
        <v>42426.809745370367</v>
      </c>
      <c r="T3800" s="10">
        <f>(I3800/86400)+25569+(-5/24)</f>
        <v>42456.768078703702</v>
      </c>
    </row>
    <row r="3801" spans="1:20" ht="43.2" hidden="1" x14ac:dyDescent="0.3">
      <c r="A3801">
        <v>2383</v>
      </c>
      <c r="B3801" s="3" t="s">
        <v>2384</v>
      </c>
      <c r="C3801" s="3" t="s">
        <v>6493</v>
      </c>
      <c r="D3801">
        <v>10000</v>
      </c>
      <c r="E3801">
        <v>435</v>
      </c>
      <c r="F3801" t="s">
        <v>8220</v>
      </c>
      <c r="G3801" t="s">
        <v>8228</v>
      </c>
      <c r="H3801" t="s">
        <v>8250</v>
      </c>
      <c r="I3801">
        <v>1424568107</v>
      </c>
      <c r="J3801">
        <v>1421976107</v>
      </c>
      <c r="K3801" t="b">
        <v>0</v>
      </c>
      <c r="L3801">
        <v>3</v>
      </c>
      <c r="M3801" t="b">
        <v>0</v>
      </c>
      <c r="N3801" t="s">
        <v>8272</v>
      </c>
      <c r="O3801" s="6">
        <f>(E3801/D3801)</f>
        <v>4.3499999999999997E-2</v>
      </c>
      <c r="P3801">
        <f>(E3801/L3801)</f>
        <v>145</v>
      </c>
      <c r="Q3801" t="s">
        <v>8315</v>
      </c>
      <c r="R3801" t="s">
        <v>8362</v>
      </c>
      <c r="S3801" s="10">
        <f>(J3801/86400)+25569+(-5/24)</f>
        <v>42026.848460648143</v>
      </c>
      <c r="T3801" s="10">
        <f>(I3801/86400)+25569+(-5/24)</f>
        <v>42056.848460648143</v>
      </c>
    </row>
    <row r="3802" spans="1:20" ht="43.2" hidden="1" x14ac:dyDescent="0.3">
      <c r="A3802">
        <v>1225</v>
      </c>
      <c r="B3802" s="3" t="s">
        <v>1226</v>
      </c>
      <c r="C3802" s="3" t="s">
        <v>5335</v>
      </c>
      <c r="D3802">
        <v>3000</v>
      </c>
      <c r="E3802">
        <v>132</v>
      </c>
      <c r="F3802" t="s">
        <v>8220</v>
      </c>
      <c r="G3802" t="s">
        <v>8224</v>
      </c>
      <c r="H3802" t="s">
        <v>8246</v>
      </c>
      <c r="I3802">
        <v>1382478278</v>
      </c>
      <c r="J3802">
        <v>1377294278</v>
      </c>
      <c r="K3802" t="b">
        <v>0</v>
      </c>
      <c r="L3802">
        <v>3</v>
      </c>
      <c r="M3802" t="b">
        <v>0</v>
      </c>
      <c r="N3802" t="s">
        <v>8286</v>
      </c>
      <c r="O3802" s="6">
        <f>(E3802/D3802)</f>
        <v>4.3999999999999997E-2</v>
      </c>
      <c r="P3802">
        <f>(E3802/L3802)</f>
        <v>44</v>
      </c>
      <c r="Q3802" t="s">
        <v>8319</v>
      </c>
      <c r="R3802" t="s">
        <v>8357</v>
      </c>
      <c r="S3802" s="10">
        <f>(J3802/86400)+25569+(-5/24)</f>
        <v>41509.697662037033</v>
      </c>
      <c r="T3802" s="10">
        <f>(I3802/86400)+25569+(-5/24)</f>
        <v>41569.697662037033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>(E3803/D3803)</f>
        <v>0</v>
      </c>
      <c r="P3803" t="e">
        <f>(E3803/L3803)</f>
        <v>#DIV/0!</v>
      </c>
      <c r="Q3803" t="s">
        <v>8315</v>
      </c>
      <c r="R3803" t="s">
        <v>8321</v>
      </c>
      <c r="S3803" s="10">
        <f>(J3803/86400)+25569+(-5/24)</f>
        <v>42189.464930555558</v>
      </c>
      <c r="T3803" s="10">
        <f>(I3803/86400)+25569+(-5/24)</f>
        <v>42219.464930555558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>(E3804/D3804)</f>
        <v>0</v>
      </c>
      <c r="P3804" t="e">
        <f>(E3804/L3804)</f>
        <v>#DIV/0!</v>
      </c>
      <c r="Q3804" t="s">
        <v>8315</v>
      </c>
      <c r="R3804" t="s">
        <v>8321</v>
      </c>
      <c r="S3804" s="10">
        <f>(J3804/86400)+25569+(-5/24)</f>
        <v>42676.786840277775</v>
      </c>
      <c r="T3804" s="10">
        <f>(I3804/86400)+25569+(-5/24)</f>
        <v>42718.568749999999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>(E3805/D3805)</f>
        <v>0</v>
      </c>
      <c r="P3805" t="e">
        <f>(E3805/L3805)</f>
        <v>#DIV/0!</v>
      </c>
      <c r="Q3805" t="s">
        <v>8315</v>
      </c>
      <c r="R3805" t="s">
        <v>8321</v>
      </c>
      <c r="S3805" s="10">
        <f>(J3805/86400)+25569+(-5/24)</f>
        <v>41837.776643518519</v>
      </c>
      <c r="T3805" s="10">
        <f>(I3805/86400)+25569+(-5/24)</f>
        <v>41870.822222222218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(E3806/D3806)</f>
        <v>0</v>
      </c>
      <c r="P3806" t="e">
        <f>(E3806/L3806)</f>
        <v>#DIV/0!</v>
      </c>
      <c r="Q3806" t="s">
        <v>8328</v>
      </c>
      <c r="R3806" t="s">
        <v>8350</v>
      </c>
      <c r="S3806" s="10">
        <f>(J3806/86400)+25569+(-5/24)</f>
        <v>42670.555706018517</v>
      </c>
      <c r="T3806" s="10">
        <f>(I3806/86400)+25569+(-5/24)</f>
        <v>42700.597372685188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>(E3807/D3807)</f>
        <v>0</v>
      </c>
      <c r="P3807" t="e">
        <f>(E3807/L3807)</f>
        <v>#DIV/0!</v>
      </c>
      <c r="Q3807" t="s">
        <v>8328</v>
      </c>
      <c r="R3807" t="s">
        <v>8350</v>
      </c>
      <c r="S3807" s="10">
        <f>(J3807/86400)+25569+(-5/24)</f>
        <v>42690.65011574074</v>
      </c>
      <c r="T3807" s="10">
        <f>(I3807/86400)+25569+(-5/24)</f>
        <v>42708.041666666664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>(E3808/D3808)</f>
        <v>0</v>
      </c>
      <c r="P3808" t="e">
        <f>(E3808/L3808)</f>
        <v>#DIV/0!</v>
      </c>
      <c r="Q3808" t="s">
        <v>8328</v>
      </c>
      <c r="R3808" t="s">
        <v>8350</v>
      </c>
      <c r="S3808" s="10">
        <f>(J3808/86400)+25569+(-5/24)</f>
        <v>42226.964826388888</v>
      </c>
      <c r="T3808" s="10">
        <f>(I3808/86400)+25569+(-5/24)</f>
        <v>42256.964826388888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>(E3809/D3809)</f>
        <v>0</v>
      </c>
      <c r="P3809" t="e">
        <f>(E3809/L3809)</f>
        <v>#DIV/0!</v>
      </c>
      <c r="Q3809" t="s">
        <v>8328</v>
      </c>
      <c r="R3809" t="s">
        <v>8350</v>
      </c>
      <c r="S3809" s="10">
        <f>(J3809/86400)+25569+(-5/24)</f>
        <v>42021.57503472222</v>
      </c>
      <c r="T3809" s="10">
        <f>(I3809/86400)+25569+(-5/24)</f>
        <v>42051.57503472222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(E3810/D3810)</f>
        <v>0</v>
      </c>
      <c r="P3810" t="e">
        <f>(E3810/L3810)</f>
        <v>#DIV/0!</v>
      </c>
      <c r="Q3810" t="s">
        <v>8328</v>
      </c>
      <c r="R3810" t="s">
        <v>8350</v>
      </c>
      <c r="S3810" s="10">
        <f>(J3810/86400)+25569+(-5/24)</f>
        <v>41593.998726851853</v>
      </c>
      <c r="T3810" s="10">
        <f>(I3810/86400)+25569+(-5/24)</f>
        <v>41623.998726851853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>(E3811/D3811)</f>
        <v>0</v>
      </c>
      <c r="P3811" t="e">
        <f>(E3811/L3811)</f>
        <v>#DIV/0!</v>
      </c>
      <c r="Q3811" t="s">
        <v>8328</v>
      </c>
      <c r="R3811" t="s">
        <v>8350</v>
      </c>
      <c r="S3811" s="10">
        <f>(J3811/86400)+25569+(-5/24)</f>
        <v>41289.791307870364</v>
      </c>
      <c r="T3811" s="10">
        <f>(I3811/86400)+25569+(-5/24)</f>
        <v>41329.791307870364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>(E3812/D3812)</f>
        <v>0</v>
      </c>
      <c r="P3812" t="e">
        <f>(E3812/L3812)</f>
        <v>#DIV/0!</v>
      </c>
      <c r="Q3812" t="s">
        <v>8319</v>
      </c>
      <c r="R3812" t="s">
        <v>8351</v>
      </c>
      <c r="S3812" s="10">
        <f>(J3812/86400)+25569+(-5/24)</f>
        <v>42248.515405092585</v>
      </c>
      <c r="T3812" s="10">
        <f>(I3812/86400)+25569+(-5/24)</f>
        <v>42268.515405092585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>(E3813/D3813)</f>
        <v>0</v>
      </c>
      <c r="P3813" t="e">
        <f>(E3813/L3813)</f>
        <v>#DIV/0!</v>
      </c>
      <c r="Q3813" t="s">
        <v>8319</v>
      </c>
      <c r="R3813" t="s">
        <v>8336</v>
      </c>
      <c r="S3813" s="10">
        <f>(J3813/86400)+25569+(-5/24)</f>
        <v>41026.75063657407</v>
      </c>
      <c r="T3813" s="10">
        <f>(I3813/86400)+25569+(-5/24)</f>
        <v>41056.75063657407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>(E3814/D3814)</f>
        <v>0</v>
      </c>
      <c r="P3814" t="e">
        <f>(E3814/L3814)</f>
        <v>#DIV/0!</v>
      </c>
      <c r="Q3814" t="s">
        <v>8319</v>
      </c>
      <c r="R3814" t="s">
        <v>8336</v>
      </c>
      <c r="S3814" s="10">
        <f>(J3814/86400)+25569+(-5/24)</f>
        <v>41211.480416666665</v>
      </c>
      <c r="T3814" s="10">
        <f>(I3814/86400)+25569+(-5/24)</f>
        <v>41241.52208333333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>(E3815/D3815)</f>
        <v>0</v>
      </c>
      <c r="P3815" t="e">
        <f>(E3815/L3815)</f>
        <v>#DIV/0!</v>
      </c>
      <c r="Q3815" t="s">
        <v>8319</v>
      </c>
      <c r="R3815" t="s">
        <v>8351</v>
      </c>
      <c r="S3815" s="10">
        <f>(J3815/86400)+25569+(-5/24)</f>
        <v>40291.603171296294</v>
      </c>
      <c r="T3815" s="10">
        <f>(I3815/86400)+25569+(-5/24)</f>
        <v>40337.59097222222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>(E3816/D3816)</f>
        <v>0</v>
      </c>
      <c r="P3816" t="e">
        <f>(E3816/L3816)</f>
        <v>#DIV/0!</v>
      </c>
      <c r="Q3816" t="s">
        <v>8319</v>
      </c>
      <c r="R3816" t="s">
        <v>8351</v>
      </c>
      <c r="S3816" s="10">
        <f>(J3816/86400)+25569+(-5/24)</f>
        <v>41680.981365740736</v>
      </c>
      <c r="T3816" s="10">
        <f>(I3816/86400)+25569+(-5/24)</f>
        <v>41710.939699074072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>(E3817/D3817)</f>
        <v>0</v>
      </c>
      <c r="P3817" t="e">
        <f>(E3817/L3817)</f>
        <v>#DIV/0!</v>
      </c>
      <c r="Q3817" t="s">
        <v>8319</v>
      </c>
      <c r="R3817" t="s">
        <v>8351</v>
      </c>
      <c r="S3817" s="10">
        <f>(J3817/86400)+25569+(-5/24)</f>
        <v>40766.9840625</v>
      </c>
      <c r="T3817" s="10">
        <f>(I3817/86400)+25569+(-5/24)</f>
        <v>40796.9840625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>(E3818/D3818)</f>
        <v>0</v>
      </c>
      <c r="P3818" t="e">
        <f>(E3818/L3818)</f>
        <v>#DIV/0!</v>
      </c>
      <c r="Q3818" t="s">
        <v>8319</v>
      </c>
      <c r="R3818" t="s">
        <v>8351</v>
      </c>
      <c r="S3818" s="10">
        <f>(J3818/86400)+25569+(-5/24)</f>
        <v>40340.593229166661</v>
      </c>
      <c r="T3818" s="10">
        <f>(I3818/86400)+25569+(-5/24)</f>
        <v>40385.999305555553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>(E3819/D3819)</f>
        <v>0</v>
      </c>
      <c r="P3819" t="e">
        <f>(E3819/L3819)</f>
        <v>#DIV/0!</v>
      </c>
      <c r="Q3819" t="s">
        <v>8319</v>
      </c>
      <c r="R3819" t="s">
        <v>8351</v>
      </c>
      <c r="S3819" s="10">
        <f>(J3819/86400)+25569+(-5/24)</f>
        <v>41641.796817129631</v>
      </c>
      <c r="T3819" s="10">
        <f>(I3819/86400)+25569+(-5/24)</f>
        <v>41662.796817129631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>(E3820/D3820)</f>
        <v>0</v>
      </c>
      <c r="P3820" t="e">
        <f>(E3820/L3820)</f>
        <v>#DIV/0!</v>
      </c>
      <c r="Q3820" t="s">
        <v>8319</v>
      </c>
      <c r="R3820" t="s">
        <v>8351</v>
      </c>
      <c r="S3820" s="10">
        <f>(J3820/86400)+25569+(-5/24)</f>
        <v>41116.554942129624</v>
      </c>
      <c r="T3820" s="10">
        <f>(I3820/86400)+25569+(-5/24)</f>
        <v>41146.554942129624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>(E3821/D3821)</f>
        <v>0</v>
      </c>
      <c r="P3821" t="e">
        <f>(E3821/L3821)</f>
        <v>#DIV/0!</v>
      </c>
      <c r="Q3821" t="s">
        <v>8319</v>
      </c>
      <c r="R3821" t="s">
        <v>8351</v>
      </c>
      <c r="S3821" s="10">
        <f>(J3821/86400)+25569+(-5/24)</f>
        <v>40434.645069444443</v>
      </c>
      <c r="T3821" s="10">
        <f>(I3821/86400)+25569+(-5/24)</f>
        <v>40473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>(E3822/D3822)</f>
        <v>0</v>
      </c>
      <c r="P3822" t="e">
        <f>(E3822/L3822)</f>
        <v>#DIV/0!</v>
      </c>
      <c r="Q3822" t="s">
        <v>8319</v>
      </c>
      <c r="R3822" t="s">
        <v>8351</v>
      </c>
      <c r="S3822" s="10">
        <f>(J3822/86400)+25569+(-5/24)</f>
        <v>41562.463217592587</v>
      </c>
      <c r="T3822" s="10">
        <f>(I3822/86400)+25569+(-5/24)</f>
        <v>41592.504884259259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>(E3823/D3823)</f>
        <v>0</v>
      </c>
      <c r="P3823" t="e">
        <f>(E3823/L3823)</f>
        <v>#DIV/0!</v>
      </c>
      <c r="Q3823" t="s">
        <v>8319</v>
      </c>
      <c r="R3823" t="s">
        <v>8351</v>
      </c>
      <c r="S3823" s="10">
        <f>(J3823/86400)+25569+(-5/24)</f>
        <v>40337.811689814815</v>
      </c>
      <c r="T3823" s="10">
        <f>(I3823/86400)+25569+(-5/24)</f>
        <v>40367.736111111109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>(E3824/D3824)</f>
        <v>0</v>
      </c>
      <c r="P3824" t="e">
        <f>(E3824/L3824)</f>
        <v>#DIV/0!</v>
      </c>
      <c r="Q3824" t="s">
        <v>8319</v>
      </c>
      <c r="R3824" t="s">
        <v>8351</v>
      </c>
      <c r="S3824" s="10">
        <f>(J3824/86400)+25569+(-5/24)</f>
        <v>41013.614525462959</v>
      </c>
      <c r="T3824" s="10">
        <f>(I3824/86400)+25569+(-5/24)</f>
        <v>41043.614525462959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>(E3825/D3825)</f>
        <v>0</v>
      </c>
      <c r="P3825" t="e">
        <f>(E3825/L3825)</f>
        <v>#DIV/0!</v>
      </c>
      <c r="Q3825" t="s">
        <v>8319</v>
      </c>
      <c r="R3825" t="s">
        <v>8351</v>
      </c>
      <c r="S3825" s="10">
        <f>(J3825/86400)+25569+(-5/24)</f>
        <v>40978.029733796291</v>
      </c>
      <c r="T3825" s="10">
        <f>(I3825/86400)+25569+(-5/24)</f>
        <v>41007.988067129627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>(E3826/D3826)</f>
        <v>0</v>
      </c>
      <c r="P3826" t="e">
        <f>(E3826/L3826)</f>
        <v>#DIV/0!</v>
      </c>
      <c r="Q3826" t="s">
        <v>8319</v>
      </c>
      <c r="R3826" t="s">
        <v>8351</v>
      </c>
      <c r="S3826" s="10">
        <f>(J3826/86400)+25569+(-5/24)</f>
        <v>40882.815844907404</v>
      </c>
      <c r="T3826" s="10">
        <f>(I3826/86400)+25569+(-5/24)</f>
        <v>40926.625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>(E3827/D3827)</f>
        <v>0</v>
      </c>
      <c r="P3827" t="e">
        <f>(E3827/L3827)</f>
        <v>#DIV/0!</v>
      </c>
      <c r="Q3827" t="s">
        <v>8315</v>
      </c>
      <c r="R3827" t="s">
        <v>8321</v>
      </c>
      <c r="S3827" s="10">
        <f>(J3827/86400)+25569+(-5/24)</f>
        <v>42491.57298611111</v>
      </c>
      <c r="T3827" s="10">
        <f>(I3827/86400)+25569+(-5/24)</f>
        <v>42551.57298611111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>(E3828/D3828)</f>
        <v>0</v>
      </c>
      <c r="P3828" t="e">
        <f>(E3828/L3828)</f>
        <v>#DIV/0!</v>
      </c>
      <c r="Q3828" t="s">
        <v>8315</v>
      </c>
      <c r="R3828" t="s">
        <v>8321</v>
      </c>
      <c r="S3828" s="10">
        <f>(J3828/86400)+25569+(-5/24)</f>
        <v>42614.148437499993</v>
      </c>
      <c r="T3828" s="10">
        <f>(I3828/86400)+25569+(-5/24)</f>
        <v>42644.148437499993</v>
      </c>
    </row>
    <row r="3829" spans="1:20" ht="43.2" hidden="1" x14ac:dyDescent="0.3">
      <c r="A3829">
        <v>3877</v>
      </c>
      <c r="B3829" s="3" t="s">
        <v>3874</v>
      </c>
      <c r="C3829" s="3" t="s">
        <v>7986</v>
      </c>
      <c r="D3829">
        <v>25000</v>
      </c>
      <c r="E3829">
        <v>1241</v>
      </c>
      <c r="F3829" t="s">
        <v>8220</v>
      </c>
      <c r="G3829" t="s">
        <v>8224</v>
      </c>
      <c r="H3829" t="s">
        <v>8246</v>
      </c>
      <c r="I3829">
        <v>1481213752</v>
      </c>
      <c r="J3829">
        <v>1478621752</v>
      </c>
      <c r="K3829" t="b">
        <v>0</v>
      </c>
      <c r="L3829">
        <v>14</v>
      </c>
      <c r="M3829" t="b">
        <v>0</v>
      </c>
      <c r="N3829" t="s">
        <v>8305</v>
      </c>
      <c r="O3829" s="6">
        <f>(E3829/D3829)</f>
        <v>4.9639999999999997E-2</v>
      </c>
      <c r="P3829">
        <f>(E3829/L3829)</f>
        <v>88.642857142857139</v>
      </c>
      <c r="Q3829" t="s">
        <v>8322</v>
      </c>
      <c r="R3829" t="s">
        <v>8343</v>
      </c>
      <c r="S3829" s="10">
        <f>(J3829/86400)+25569+(-5/24)</f>
        <v>42682.469351851854</v>
      </c>
      <c r="T3829" s="10">
        <f>(I3829/86400)+25569+(-5/24)</f>
        <v>42712.469351851854</v>
      </c>
    </row>
    <row r="3830" spans="1:20" ht="43.2" hidden="1" x14ac:dyDescent="0.3">
      <c r="A3830">
        <v>1572</v>
      </c>
      <c r="B3830" s="3" t="s">
        <v>1573</v>
      </c>
      <c r="C3830" s="3" t="s">
        <v>5682</v>
      </c>
      <c r="D3830">
        <v>2500</v>
      </c>
      <c r="E3830">
        <v>125</v>
      </c>
      <c r="F3830" t="s">
        <v>8220</v>
      </c>
      <c r="G3830" t="s">
        <v>8225</v>
      </c>
      <c r="H3830" t="s">
        <v>8247</v>
      </c>
      <c r="I3830">
        <v>1456703940</v>
      </c>
      <c r="J3830">
        <v>1454546859</v>
      </c>
      <c r="K3830" t="b">
        <v>0</v>
      </c>
      <c r="L3830">
        <v>3</v>
      </c>
      <c r="M3830" t="b">
        <v>0</v>
      </c>
      <c r="N3830" t="s">
        <v>8290</v>
      </c>
      <c r="O3830" s="6">
        <f>(E3830/D3830)</f>
        <v>0.05</v>
      </c>
      <c r="P3830">
        <f>(E3830/L3830)</f>
        <v>41.666666666666664</v>
      </c>
      <c r="Q3830" t="s">
        <v>8328</v>
      </c>
      <c r="R3830" t="s">
        <v>8360</v>
      </c>
      <c r="S3830" s="10">
        <f>(J3830/86400)+25569+(-5/24)</f>
        <v>42403.824756944443</v>
      </c>
      <c r="T3830" s="10">
        <f>(I3830/86400)+25569+(-5/24)</f>
        <v>42428.790972222218</v>
      </c>
    </row>
    <row r="3831" spans="1:20" ht="28.8" hidden="1" x14ac:dyDescent="0.3">
      <c r="A3831">
        <v>3881</v>
      </c>
      <c r="B3831" s="3" t="s">
        <v>3878</v>
      </c>
      <c r="C3831" s="3" t="s">
        <v>7990</v>
      </c>
      <c r="D3831">
        <v>500</v>
      </c>
      <c r="E3831">
        <v>25</v>
      </c>
      <c r="F3831" t="s">
        <v>8220</v>
      </c>
      <c r="G3831" t="s">
        <v>8224</v>
      </c>
      <c r="H3831" t="s">
        <v>8246</v>
      </c>
      <c r="I3831">
        <v>1487550399</v>
      </c>
      <c r="J3831">
        <v>1484958399</v>
      </c>
      <c r="K3831" t="b">
        <v>0</v>
      </c>
      <c r="L3831">
        <v>1</v>
      </c>
      <c r="M3831" t="b">
        <v>0</v>
      </c>
      <c r="N3831" t="s">
        <v>8305</v>
      </c>
      <c r="O3831" s="6">
        <f>(E3831/D3831)</f>
        <v>0.05</v>
      </c>
      <c r="P3831">
        <f>(E3831/L3831)</f>
        <v>25</v>
      </c>
      <c r="Q3831" t="s">
        <v>8322</v>
      </c>
      <c r="R3831" t="s">
        <v>8343</v>
      </c>
      <c r="S3831" s="10">
        <f>(J3831/86400)+25569+(-5/24)</f>
        <v>42755.810173611106</v>
      </c>
      <c r="T3831" s="10">
        <f>(I3831/86400)+25569+(-5/24)</f>
        <v>42785.810173611106</v>
      </c>
    </row>
    <row r="3832" spans="1:20" ht="43.2" hidden="1" x14ac:dyDescent="0.3">
      <c r="A3832">
        <v>1574</v>
      </c>
      <c r="B3832" s="3" t="s">
        <v>1575</v>
      </c>
      <c r="C3832" s="3" t="s">
        <v>5684</v>
      </c>
      <c r="D3832">
        <v>10000</v>
      </c>
      <c r="E3832">
        <v>506</v>
      </c>
      <c r="F3832" t="s">
        <v>8220</v>
      </c>
      <c r="G3832" t="s">
        <v>8224</v>
      </c>
      <c r="H3832" t="s">
        <v>8246</v>
      </c>
      <c r="I3832">
        <v>1424211329</v>
      </c>
      <c r="J3832">
        <v>1421187329</v>
      </c>
      <c r="K3832" t="b">
        <v>0</v>
      </c>
      <c r="L3832">
        <v>6</v>
      </c>
      <c r="M3832" t="b">
        <v>0</v>
      </c>
      <c r="N3832" t="s">
        <v>8290</v>
      </c>
      <c r="O3832" s="6">
        <f>(E3832/D3832)</f>
        <v>5.0599999999999999E-2</v>
      </c>
      <c r="P3832">
        <f>(E3832/L3832)</f>
        <v>84.333333333333329</v>
      </c>
      <c r="Q3832" t="s">
        <v>8328</v>
      </c>
      <c r="R3832" t="s">
        <v>8360</v>
      </c>
      <c r="S3832" s="10">
        <f>(J3832/86400)+25569+(-5/24)</f>
        <v>42017.719085648147</v>
      </c>
      <c r="T3832" s="10">
        <f>(I3832/86400)+25569+(-5/24)</f>
        <v>42052.719085648147</v>
      </c>
    </row>
    <row r="3833" spans="1:20" ht="57.6" hidden="1" x14ac:dyDescent="0.3">
      <c r="A3833">
        <v>156</v>
      </c>
      <c r="B3833" s="3" t="s">
        <v>158</v>
      </c>
      <c r="C3833" s="3" t="s">
        <v>4266</v>
      </c>
      <c r="D3833">
        <v>35000</v>
      </c>
      <c r="E3833">
        <v>1785</v>
      </c>
      <c r="F3833" t="s">
        <v>8220</v>
      </c>
      <c r="G3833" t="s">
        <v>8229</v>
      </c>
      <c r="H3833" t="s">
        <v>8251</v>
      </c>
      <c r="I3833">
        <v>1407034796</v>
      </c>
      <c r="J3833">
        <v>1401850796</v>
      </c>
      <c r="K3833" t="b">
        <v>0</v>
      </c>
      <c r="L3833">
        <v>15</v>
      </c>
      <c r="M3833" t="b">
        <v>0</v>
      </c>
      <c r="N3833" t="s">
        <v>8267</v>
      </c>
      <c r="O3833" s="6">
        <f>(E3833/D3833)</f>
        <v>5.0999999999999997E-2</v>
      </c>
      <c r="P3833">
        <f>(E3833/L3833)</f>
        <v>119</v>
      </c>
      <c r="Q3833" t="s">
        <v>8325</v>
      </c>
      <c r="R3833" t="s">
        <v>8345</v>
      </c>
      <c r="S3833" s="10">
        <f>(J3833/86400)+25569+(-5/24)</f>
        <v>41793.916620370372</v>
      </c>
      <c r="T3833" s="10">
        <f>(I3833/86400)+25569+(-5/24)</f>
        <v>41853.916620370372</v>
      </c>
    </row>
    <row r="3834" spans="1:20" ht="43.2" hidden="1" x14ac:dyDescent="0.3">
      <c r="A3834">
        <v>126</v>
      </c>
      <c r="B3834" s="3" t="s">
        <v>128</v>
      </c>
      <c r="C3834" s="3" t="s">
        <v>4237</v>
      </c>
      <c r="D3834">
        <v>25000</v>
      </c>
      <c r="E3834">
        <v>1387</v>
      </c>
      <c r="F3834" t="s">
        <v>8220</v>
      </c>
      <c r="G3834" t="s">
        <v>8224</v>
      </c>
      <c r="H3834" t="s">
        <v>8246</v>
      </c>
      <c r="I3834">
        <v>1433988000</v>
      </c>
      <c r="J3834">
        <v>1431353337</v>
      </c>
      <c r="K3834" t="b">
        <v>0</v>
      </c>
      <c r="L3834">
        <v>13</v>
      </c>
      <c r="M3834" t="b">
        <v>0</v>
      </c>
      <c r="N3834" t="s">
        <v>8267</v>
      </c>
      <c r="O3834" s="6">
        <f>(E3834/D3834)</f>
        <v>5.5480000000000002E-2</v>
      </c>
      <c r="P3834">
        <f>(E3834/L3834)</f>
        <v>106.69230769230769</v>
      </c>
      <c r="Q3834" t="s">
        <v>8325</v>
      </c>
      <c r="R3834" t="s">
        <v>8345</v>
      </c>
      <c r="S3834" s="10">
        <f>(J3834/86400)+25569+(-5/24)</f>
        <v>42135.381215277775</v>
      </c>
      <c r="T3834" s="10">
        <f>(I3834/86400)+25569+(-5/24)</f>
        <v>42165.874999999993</v>
      </c>
    </row>
    <row r="3835" spans="1:20" ht="43.2" hidden="1" x14ac:dyDescent="0.3">
      <c r="A3835">
        <v>622</v>
      </c>
      <c r="B3835" s="3" t="s">
        <v>623</v>
      </c>
      <c r="C3835" s="3" t="s">
        <v>4732</v>
      </c>
      <c r="D3835">
        <v>6000</v>
      </c>
      <c r="E3835">
        <v>341</v>
      </c>
      <c r="F3835" t="s">
        <v>8220</v>
      </c>
      <c r="G3835" t="s">
        <v>8224</v>
      </c>
      <c r="H3835" t="s">
        <v>8246</v>
      </c>
      <c r="I3835">
        <v>1467398138</v>
      </c>
      <c r="J3835">
        <v>1465670138</v>
      </c>
      <c r="K3835" t="b">
        <v>0</v>
      </c>
      <c r="L3835">
        <v>9</v>
      </c>
      <c r="M3835" t="b">
        <v>0</v>
      </c>
      <c r="N3835" t="s">
        <v>8272</v>
      </c>
      <c r="O3835" s="6">
        <f>(E3835/D3835)</f>
        <v>5.6833333333333333E-2</v>
      </c>
      <c r="P3835">
        <f>(E3835/L3835)</f>
        <v>37.888888888888886</v>
      </c>
      <c r="Q3835" t="s">
        <v>8315</v>
      </c>
      <c r="R3835" t="s">
        <v>8362</v>
      </c>
      <c r="S3835" s="10">
        <f>(J3835/86400)+25569+(-5/24)</f>
        <v>42532.566412037035</v>
      </c>
      <c r="T3835" s="10">
        <f>(I3835/86400)+25569+(-5/24)</f>
        <v>42552.566412037035</v>
      </c>
    </row>
    <row r="3836" spans="1:20" ht="57.6" hidden="1" x14ac:dyDescent="0.3">
      <c r="A3836">
        <v>1317</v>
      </c>
      <c r="B3836" s="3" t="s">
        <v>1318</v>
      </c>
      <c r="C3836" s="3" t="s">
        <v>5427</v>
      </c>
      <c r="D3836">
        <v>200000</v>
      </c>
      <c r="E3836">
        <v>11467</v>
      </c>
      <c r="F3836" t="s">
        <v>8220</v>
      </c>
      <c r="G3836" t="s">
        <v>8232</v>
      </c>
      <c r="H3836" t="s">
        <v>8253</v>
      </c>
      <c r="I3836">
        <v>1469109600</v>
      </c>
      <c r="J3836">
        <v>1464586746</v>
      </c>
      <c r="K3836" t="b">
        <v>0</v>
      </c>
      <c r="L3836">
        <v>19</v>
      </c>
      <c r="M3836" t="b">
        <v>0</v>
      </c>
      <c r="N3836" t="s">
        <v>8273</v>
      </c>
      <c r="O3836" s="6">
        <f>(E3836/D3836)</f>
        <v>5.7334999999999997E-2</v>
      </c>
      <c r="P3836">
        <f>(E3836/L3836)</f>
        <v>603.52631578947364</v>
      </c>
      <c r="Q3836" t="s">
        <v>8315</v>
      </c>
      <c r="R3836" t="s">
        <v>8321</v>
      </c>
      <c r="S3836" s="10">
        <f>(J3836/86400)+25569+(-5/24)</f>
        <v>42520.027152777773</v>
      </c>
      <c r="T3836" s="10">
        <f>(I3836/86400)+25569+(-5/24)</f>
        <v>42572.374999999993</v>
      </c>
    </row>
    <row r="3837" spans="1:20" ht="43.2" hidden="1" x14ac:dyDescent="0.3">
      <c r="A3837">
        <v>1006</v>
      </c>
      <c r="B3837" s="3" t="s">
        <v>1007</v>
      </c>
      <c r="C3837" s="3" t="s">
        <v>5116</v>
      </c>
      <c r="D3837">
        <v>4000</v>
      </c>
      <c r="E3837">
        <v>234</v>
      </c>
      <c r="F3837" t="s">
        <v>8220</v>
      </c>
      <c r="G3837" t="s">
        <v>8224</v>
      </c>
      <c r="H3837" t="s">
        <v>8246</v>
      </c>
      <c r="I3837">
        <v>1418368260</v>
      </c>
      <c r="J3837">
        <v>1417654672</v>
      </c>
      <c r="K3837" t="b">
        <v>0</v>
      </c>
      <c r="L3837">
        <v>8</v>
      </c>
      <c r="M3837" t="b">
        <v>0</v>
      </c>
      <c r="N3837" t="s">
        <v>8273</v>
      </c>
      <c r="O3837" s="6">
        <f>(E3837/D3837)</f>
        <v>5.8500000000000003E-2</v>
      </c>
      <c r="P3837">
        <f>(E3837/L3837)</f>
        <v>29.25</v>
      </c>
      <c r="Q3837" t="s">
        <v>8315</v>
      </c>
      <c r="R3837" t="s">
        <v>8321</v>
      </c>
      <c r="S3837" s="10">
        <f>(J3837/86400)+25569+(-5/24)</f>
        <v>41976.83185185185</v>
      </c>
      <c r="T3837" s="10">
        <f>(I3837/86400)+25569+(-5/24)</f>
        <v>41985.09097222222</v>
      </c>
    </row>
    <row r="3838" spans="1:20" ht="28.8" hidden="1" x14ac:dyDescent="0.3">
      <c r="A3838">
        <v>1339</v>
      </c>
      <c r="B3838" s="3" t="s">
        <v>1340</v>
      </c>
      <c r="C3838" s="3" t="s">
        <v>5449</v>
      </c>
      <c r="D3838">
        <v>50000</v>
      </c>
      <c r="E3838">
        <v>3317</v>
      </c>
      <c r="F3838" t="s">
        <v>8220</v>
      </c>
      <c r="G3838" t="s">
        <v>8224</v>
      </c>
      <c r="H3838" t="s">
        <v>8246</v>
      </c>
      <c r="I3838">
        <v>1418056315</v>
      </c>
      <c r="J3838">
        <v>1414164715</v>
      </c>
      <c r="K3838" t="b">
        <v>0</v>
      </c>
      <c r="L3838">
        <v>37</v>
      </c>
      <c r="M3838" t="b">
        <v>0</v>
      </c>
      <c r="N3838" t="s">
        <v>8273</v>
      </c>
      <c r="O3838" s="6">
        <f>(E3838/D3838)</f>
        <v>6.6339999999999996E-2</v>
      </c>
      <c r="P3838">
        <f>(E3838/L3838)</f>
        <v>89.648648648648646</v>
      </c>
      <c r="Q3838" t="s">
        <v>8315</v>
      </c>
      <c r="R3838" t="s">
        <v>8321</v>
      </c>
      <c r="S3838" s="10">
        <f>(J3838/86400)+25569+(-5/24)</f>
        <v>41936.438831018517</v>
      </c>
      <c r="T3838" s="10">
        <f>(I3838/86400)+25569+(-5/24)</f>
        <v>41981.480497685181</v>
      </c>
    </row>
    <row r="3839" spans="1:20" ht="28.8" hidden="1" x14ac:dyDescent="0.3">
      <c r="A3839">
        <v>1224</v>
      </c>
      <c r="B3839" s="3" t="s">
        <v>1225</v>
      </c>
      <c r="C3839" s="3" t="s">
        <v>5334</v>
      </c>
      <c r="D3839">
        <v>15000</v>
      </c>
      <c r="E3839">
        <v>1060</v>
      </c>
      <c r="F3839" t="s">
        <v>8220</v>
      </c>
      <c r="G3839" t="s">
        <v>8224</v>
      </c>
      <c r="H3839" t="s">
        <v>8246</v>
      </c>
      <c r="I3839">
        <v>1402060302</v>
      </c>
      <c r="J3839">
        <v>1396876302</v>
      </c>
      <c r="K3839" t="b">
        <v>0</v>
      </c>
      <c r="L3839">
        <v>18</v>
      </c>
      <c r="M3839" t="b">
        <v>0</v>
      </c>
      <c r="N3839" t="s">
        <v>8286</v>
      </c>
      <c r="O3839" s="6">
        <f>(E3839/D3839)</f>
        <v>7.0666666666666669E-2</v>
      </c>
      <c r="P3839">
        <f>(E3839/L3839)</f>
        <v>58.888888888888886</v>
      </c>
      <c r="Q3839" t="s">
        <v>8319</v>
      </c>
      <c r="R3839" t="s">
        <v>8357</v>
      </c>
      <c r="S3839" s="10">
        <f>(J3839/86400)+25569+(-5/24)</f>
        <v>41736.341458333329</v>
      </c>
      <c r="T3839" s="10">
        <f>(I3839/86400)+25569+(-5/24)</f>
        <v>41796.341458333329</v>
      </c>
    </row>
    <row r="3840" spans="1:20" ht="43.2" hidden="1" x14ac:dyDescent="0.3">
      <c r="A3840">
        <v>145</v>
      </c>
      <c r="B3840" s="3" t="s">
        <v>147</v>
      </c>
      <c r="C3840" s="3" t="s">
        <v>4255</v>
      </c>
      <c r="D3840">
        <v>4500</v>
      </c>
      <c r="E3840">
        <v>338</v>
      </c>
      <c r="F3840" t="s">
        <v>8220</v>
      </c>
      <c r="G3840" t="s">
        <v>8224</v>
      </c>
      <c r="H3840" t="s">
        <v>8246</v>
      </c>
      <c r="I3840">
        <v>1439298052</v>
      </c>
      <c r="J3840">
        <v>1436965252</v>
      </c>
      <c r="K3840" t="b">
        <v>0</v>
      </c>
      <c r="L3840">
        <v>9</v>
      </c>
      <c r="M3840" t="b">
        <v>0</v>
      </c>
      <c r="N3840" t="s">
        <v>8267</v>
      </c>
      <c r="O3840" s="6">
        <f>(E3840/D3840)</f>
        <v>7.5111111111111115E-2</v>
      </c>
      <c r="P3840">
        <f>(E3840/L3840)</f>
        <v>37.555555555555557</v>
      </c>
      <c r="Q3840" t="s">
        <v>8325</v>
      </c>
      <c r="R3840" t="s">
        <v>8345</v>
      </c>
      <c r="S3840" s="10">
        <f>(J3840/86400)+25569+(-5/24)</f>
        <v>42200.333935185183</v>
      </c>
      <c r="T3840" s="10">
        <f>(I3840/86400)+25569+(-5/24)</f>
        <v>42227.333935185183</v>
      </c>
    </row>
    <row r="3841" spans="1:20" ht="43.2" hidden="1" x14ac:dyDescent="0.3">
      <c r="A3841">
        <v>2952</v>
      </c>
      <c r="B3841" s="3" t="s">
        <v>2952</v>
      </c>
      <c r="C3841" s="3" t="s">
        <v>7062</v>
      </c>
      <c r="D3841">
        <v>20000</v>
      </c>
      <c r="E3841">
        <v>1605</v>
      </c>
      <c r="F3841" t="s">
        <v>8220</v>
      </c>
      <c r="G3841" t="s">
        <v>8224</v>
      </c>
      <c r="H3841" t="s">
        <v>8246</v>
      </c>
      <c r="I3841">
        <v>1476676800</v>
      </c>
      <c r="J3841">
        <v>1473957239</v>
      </c>
      <c r="K3841" t="b">
        <v>0</v>
      </c>
      <c r="L3841">
        <v>8</v>
      </c>
      <c r="M3841" t="b">
        <v>0</v>
      </c>
      <c r="N3841" t="s">
        <v>8303</v>
      </c>
      <c r="O3841" s="6">
        <f>(E3841/D3841)</f>
        <v>8.0250000000000002E-2</v>
      </c>
      <c r="P3841">
        <f>(E3841/L3841)</f>
        <v>200.625</v>
      </c>
      <c r="Q3841" t="s">
        <v>8322</v>
      </c>
      <c r="R3841" t="s">
        <v>8335</v>
      </c>
      <c r="S3841" s="10">
        <f>(J3841/86400)+25569+(-5/24)</f>
        <v>42628.481932870367</v>
      </c>
      <c r="T3841" s="10">
        <f>(I3841/86400)+25569+(-5/24)</f>
        <v>42659.958333333336</v>
      </c>
    </row>
    <row r="3842" spans="1:20" ht="43.2" hidden="1" x14ac:dyDescent="0.3">
      <c r="A3842">
        <v>2646</v>
      </c>
      <c r="B3842" s="3" t="s">
        <v>2646</v>
      </c>
      <c r="C3842" s="3" t="s">
        <v>6756</v>
      </c>
      <c r="D3842">
        <v>500000</v>
      </c>
      <c r="E3842">
        <v>42086.42</v>
      </c>
      <c r="F3842" t="s">
        <v>8220</v>
      </c>
      <c r="G3842" t="s">
        <v>8224</v>
      </c>
      <c r="H3842" t="s">
        <v>8246</v>
      </c>
      <c r="I3842">
        <v>1441783869</v>
      </c>
      <c r="J3842">
        <v>1439191869</v>
      </c>
      <c r="K3842" t="b">
        <v>1</v>
      </c>
      <c r="L3842">
        <v>535</v>
      </c>
      <c r="M3842" t="b">
        <v>0</v>
      </c>
      <c r="N3842" t="s">
        <v>8301</v>
      </c>
      <c r="O3842" s="6">
        <f>(E3842/D3842)</f>
        <v>8.4172839999999999E-2</v>
      </c>
      <c r="P3842">
        <f>(E3842/L3842)</f>
        <v>78.666205607476627</v>
      </c>
      <c r="Q3842" t="s">
        <v>8315</v>
      </c>
      <c r="R3842" t="s">
        <v>8324</v>
      </c>
      <c r="S3842" s="10">
        <f>(J3842/86400)+25569+(-5/24)</f>
        <v>42226.10496527778</v>
      </c>
      <c r="T3842" s="10">
        <f>(I3842/86400)+25569+(-5/24)</f>
        <v>42256.10496527778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>(E3843/D3843)</f>
        <v>0</v>
      </c>
      <c r="P3843" t="e">
        <f>(E3843/L3843)</f>
        <v>#DIV/0!</v>
      </c>
      <c r="Q3843" t="s">
        <v>8317</v>
      </c>
      <c r="R3843" t="s">
        <v>8353</v>
      </c>
      <c r="S3843" s="10">
        <f>(J3843/86400)+25569+(-5/24)</f>
        <v>42295.545057870368</v>
      </c>
      <c r="T3843" s="10">
        <f>(I3843/86400)+25569+(-5/24)</f>
        <v>42325.586724537039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>(E3844/D3844)</f>
        <v>0</v>
      </c>
      <c r="P3844" t="e">
        <f>(E3844/L3844)</f>
        <v>#DIV/0!</v>
      </c>
      <c r="Q3844" t="s">
        <v>8317</v>
      </c>
      <c r="R3844" t="s">
        <v>8353</v>
      </c>
      <c r="S3844" s="10">
        <f>(J3844/86400)+25569+(-5/24)</f>
        <v>41829.703749999993</v>
      </c>
      <c r="T3844" s="10">
        <f>(I3844/86400)+25569+(-5/24)</f>
        <v>41859.703749999993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>(E3845/D3845)</f>
        <v>0</v>
      </c>
      <c r="P3845" t="e">
        <f>(E3845/L3845)</f>
        <v>#DIV/0!</v>
      </c>
      <c r="Q3845" t="s">
        <v>8317</v>
      </c>
      <c r="R3845" t="s">
        <v>8353</v>
      </c>
      <c r="S3845" s="10">
        <f>(J3845/86400)+25569+(-5/24)</f>
        <v>41775.505636574067</v>
      </c>
      <c r="T3845" s="10">
        <f>(I3845/86400)+25569+(-5/24)</f>
        <v>41805.505636574067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>(E3846/D3846)</f>
        <v>0</v>
      </c>
      <c r="P3846" t="e">
        <f>(E3846/L3846)</f>
        <v>#DIV/0!</v>
      </c>
      <c r="Q3846" t="s">
        <v>8317</v>
      </c>
      <c r="R3846" t="s">
        <v>8353</v>
      </c>
      <c r="S3846" s="10">
        <f>(J3846/86400)+25569+(-5/24)</f>
        <v>41813.653055555551</v>
      </c>
      <c r="T3846" s="10">
        <f>(I3846/86400)+25569+(-5/24)</f>
        <v>41843.653055555551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>(E3847/D3847)</f>
        <v>0</v>
      </c>
      <c r="P3847" t="e">
        <f>(E3847/L3847)</f>
        <v>#DIV/0!</v>
      </c>
      <c r="Q3847" t="s">
        <v>8317</v>
      </c>
      <c r="R3847" t="s">
        <v>8353</v>
      </c>
      <c r="S3847" s="10">
        <f>(J3847/86400)+25569+(-5/24)</f>
        <v>40799.664351851847</v>
      </c>
      <c r="T3847" s="10">
        <f>(I3847/86400)+25569+(-5/24)</f>
        <v>40844.664351851847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>(E3848/D3848)</f>
        <v>0</v>
      </c>
      <c r="P3848" t="e">
        <f>(E3848/L3848)</f>
        <v>#DIV/0!</v>
      </c>
      <c r="Q3848" t="s">
        <v>8317</v>
      </c>
      <c r="R3848" t="s">
        <v>8353</v>
      </c>
      <c r="S3848" s="10">
        <f>(J3848/86400)+25569+(-5/24)</f>
        <v>41410.495659722219</v>
      </c>
      <c r="T3848" s="10">
        <f>(I3848/86400)+25569+(-5/24)</f>
        <v>41424.495659722219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>(E3849/D3849)</f>
        <v>0</v>
      </c>
      <c r="P3849" t="e">
        <f>(E3849/L3849)</f>
        <v>#DIV/0!</v>
      </c>
      <c r="Q3849" t="s">
        <v>8317</v>
      </c>
      <c r="R3849" t="s">
        <v>8349</v>
      </c>
      <c r="S3849" s="10">
        <f>(J3849/86400)+25569+(-5/24)</f>
        <v>42212.415856481479</v>
      </c>
      <c r="T3849" s="10">
        <f>(I3849/86400)+25569+(-5/24)</f>
        <v>42272.415856481479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>(E3850/D3850)</f>
        <v>0</v>
      </c>
      <c r="P3850" t="e">
        <f>(E3850/L3850)</f>
        <v>#DIV/0!</v>
      </c>
      <c r="Q3850" t="s">
        <v>8317</v>
      </c>
      <c r="R3850" t="s">
        <v>8349</v>
      </c>
      <c r="S3850" s="10">
        <f>(J3850/86400)+25569+(-5/24)</f>
        <v>42332.699861111112</v>
      </c>
      <c r="T3850" s="10">
        <f>(I3850/86400)+25569+(-5/24)</f>
        <v>42362.699861111112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>(E3851/D3851)</f>
        <v>0</v>
      </c>
      <c r="P3851" t="e">
        <f>(E3851/L3851)</f>
        <v>#DIV/0!</v>
      </c>
      <c r="Q3851" t="s">
        <v>8317</v>
      </c>
      <c r="R3851" t="s">
        <v>8349</v>
      </c>
      <c r="S3851" s="10">
        <f>(J3851/86400)+25569+(-5/24)</f>
        <v>42192.253715277773</v>
      </c>
      <c r="T3851" s="10">
        <f>(I3851/86400)+25569+(-5/24)</f>
        <v>42222.253715277773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>(E3852/D3852)</f>
        <v>0</v>
      </c>
      <c r="P3852" t="e">
        <f>(E3852/L3852)</f>
        <v>#DIV/0!</v>
      </c>
      <c r="Q3852" t="s">
        <v>8317</v>
      </c>
      <c r="R3852" t="s">
        <v>8349</v>
      </c>
      <c r="S3852" s="10">
        <f>(J3852/86400)+25569+(-5/24)</f>
        <v>42164.491319444445</v>
      </c>
      <c r="T3852" s="10">
        <f>(I3852/86400)+25569+(-5/24)</f>
        <v>42194.491319444445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>(E3853/D3853)</f>
        <v>0</v>
      </c>
      <c r="P3853" t="e">
        <f>(E3853/L3853)</f>
        <v>#DIV/0!</v>
      </c>
      <c r="Q3853" t="s">
        <v>8317</v>
      </c>
      <c r="R3853" t="s">
        <v>8349</v>
      </c>
      <c r="S3853" s="10">
        <f>(J3853/86400)+25569+(-5/24)</f>
        <v>42021.797766203701</v>
      </c>
      <c r="T3853" s="10">
        <f>(I3853/86400)+25569+(-5/24)</f>
        <v>42051.797766203701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>(E3854/D3854)</f>
        <v>0</v>
      </c>
      <c r="P3854" t="e">
        <f>(E3854/L3854)</f>
        <v>#DIV/0!</v>
      </c>
      <c r="Q3854" t="s">
        <v>8333</v>
      </c>
      <c r="R3854" t="s">
        <v>8361</v>
      </c>
      <c r="S3854" s="10">
        <f>(J3854/86400)+25569+(-5/24)</f>
        <v>42092.973611111105</v>
      </c>
      <c r="T3854" s="10">
        <f>(I3854/86400)+25569+(-5/24)</f>
        <v>42122.973611111105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>(E3855/D3855)</f>
        <v>0</v>
      </c>
      <c r="P3855" t="e">
        <f>(E3855/L3855)</f>
        <v>#DIV/0!</v>
      </c>
      <c r="Q3855" t="s">
        <v>8333</v>
      </c>
      <c r="R3855" t="s">
        <v>8361</v>
      </c>
      <c r="S3855" s="10">
        <f>(J3855/86400)+25569+(-5/24)</f>
        <v>41871.763692129629</v>
      </c>
      <c r="T3855" s="10">
        <f>(I3855/86400)+25569+(-5/24)</f>
        <v>41931.763692129629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>(E3856/D3856)</f>
        <v>0</v>
      </c>
      <c r="P3856" t="e">
        <f>(E3856/L3856)</f>
        <v>#DIV/0!</v>
      </c>
      <c r="Q3856" t="s">
        <v>8333</v>
      </c>
      <c r="R3856" t="s">
        <v>8361</v>
      </c>
      <c r="S3856" s="10">
        <f>(J3856/86400)+25569+(-5/24)</f>
        <v>42223.894247685188</v>
      </c>
      <c r="T3856" s="10">
        <f>(I3856/86400)+25569+(-5/24)</f>
        <v>42253.894247685188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>(E3857/D3857)</f>
        <v>0</v>
      </c>
      <c r="P3857" t="e">
        <f>(E3857/L3857)</f>
        <v>#DIV/0!</v>
      </c>
      <c r="Q3857" t="s">
        <v>8333</v>
      </c>
      <c r="R3857" t="s">
        <v>8361</v>
      </c>
      <c r="S3857" s="10">
        <f>(J3857/86400)+25569+(-5/24)</f>
        <v>42028.862986111104</v>
      </c>
      <c r="T3857" s="10">
        <f>(I3857/86400)+25569+(-5/24)</f>
        <v>42058.862986111104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>(E3858/D3858)</f>
        <v>0</v>
      </c>
      <c r="P3858" t="e">
        <f>(E3858/L3858)</f>
        <v>#DIV/0!</v>
      </c>
      <c r="Q3858" t="s">
        <v>8333</v>
      </c>
      <c r="R3858" t="s">
        <v>8361</v>
      </c>
      <c r="S3858" s="10">
        <f>(J3858/86400)+25569+(-5/24)</f>
        <v>42154.518113425926</v>
      </c>
      <c r="T3858" s="10">
        <f>(I3858/86400)+25569+(-5/24)</f>
        <v>42185.447916666664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>(E3859/D3859)</f>
        <v>0</v>
      </c>
      <c r="P3859" t="e">
        <f>(E3859/L3859)</f>
        <v>#DIV/0!</v>
      </c>
      <c r="Q3859" t="s">
        <v>8333</v>
      </c>
      <c r="R3859" t="s">
        <v>8361</v>
      </c>
      <c r="S3859" s="10">
        <f>(J3859/86400)+25569+(-5/24)</f>
        <v>42122.421168981477</v>
      </c>
      <c r="T3859" s="10">
        <f>(I3859/86400)+25569+(-5/24)</f>
        <v>42143.421168981477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>(E3860/D3860)</f>
        <v>0</v>
      </c>
      <c r="P3860" t="e">
        <f>(E3860/L3860)</f>
        <v>#DIV/0!</v>
      </c>
      <c r="Q3860" t="s">
        <v>8333</v>
      </c>
      <c r="R3860" t="s">
        <v>8361</v>
      </c>
      <c r="S3860" s="10">
        <f>(J3860/86400)+25569+(-5/24)</f>
        <v>41830.515277777777</v>
      </c>
      <c r="T3860" s="10">
        <f>(I3860/86400)+25569+(-5/24)</f>
        <v>41860.515277777777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>(E3861/D3861)</f>
        <v>0</v>
      </c>
      <c r="P3861" t="e">
        <f>(E3861/L3861)</f>
        <v>#DIV/0!</v>
      </c>
      <c r="Q3861" t="s">
        <v>8333</v>
      </c>
      <c r="R3861" t="s">
        <v>8361</v>
      </c>
      <c r="S3861" s="10">
        <f>(J3861/86400)+25569+(-5/24)</f>
        <v>42509.51599537037</v>
      </c>
      <c r="T3861" s="10">
        <f>(I3861/86400)+25569+(-5/24)</f>
        <v>42539.51599537037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>(E3862/D3862)</f>
        <v>0</v>
      </c>
      <c r="P3862" t="e">
        <f>(E3862/L3862)</f>
        <v>#DIV/0!</v>
      </c>
      <c r="Q3862" t="s">
        <v>8333</v>
      </c>
      <c r="R3862" t="s">
        <v>8361</v>
      </c>
      <c r="S3862" s="10">
        <f>(J3862/86400)+25569+(-5/24)</f>
        <v>41841.473981481475</v>
      </c>
      <c r="T3862" s="10">
        <f>(I3862/86400)+25569+(-5/24)</f>
        <v>41871.473981481475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>(E3863/D3863)</f>
        <v>0</v>
      </c>
      <c r="P3863" t="e">
        <f>(E3863/L3863)</f>
        <v>#DIV/0!</v>
      </c>
      <c r="Q3863" t="s">
        <v>8333</v>
      </c>
      <c r="R3863" t="s">
        <v>8361</v>
      </c>
      <c r="S3863" s="10">
        <f>(J3863/86400)+25569+(-5/24)</f>
        <v>41897.452499999999</v>
      </c>
      <c r="T3863" s="10">
        <f>(I3863/86400)+25569+(-5/24)</f>
        <v>41927.452499999999</v>
      </c>
    </row>
    <row r="3864" spans="1:20" ht="43.2" hidden="1" x14ac:dyDescent="0.3">
      <c r="A3864">
        <v>1043</v>
      </c>
      <c r="B3864" s="3" t="s">
        <v>1044</v>
      </c>
      <c r="C3864" s="3" t="s">
        <v>5153</v>
      </c>
      <c r="D3864">
        <v>100000</v>
      </c>
      <c r="E3864">
        <v>8537</v>
      </c>
      <c r="F3864" t="s">
        <v>8220</v>
      </c>
      <c r="G3864" t="s">
        <v>8224</v>
      </c>
      <c r="H3864" t="s">
        <v>8246</v>
      </c>
      <c r="I3864">
        <v>1432101855</v>
      </c>
      <c r="J3864">
        <v>1429509855</v>
      </c>
      <c r="K3864" t="b">
        <v>0</v>
      </c>
      <c r="L3864">
        <v>292</v>
      </c>
      <c r="M3864" t="b">
        <v>0</v>
      </c>
      <c r="N3864" t="s">
        <v>8281</v>
      </c>
      <c r="O3864" s="6">
        <f>(E3864/D3864)</f>
        <v>8.5370000000000001E-2</v>
      </c>
      <c r="P3864">
        <f>(E3864/L3864)</f>
        <v>29.236301369863014</v>
      </c>
      <c r="Q3864" t="s">
        <v>8346</v>
      </c>
      <c r="R3864" t="s">
        <v>8347</v>
      </c>
      <c r="S3864" s="10">
        <f>(J3864/86400)+25569+(-5/24)</f>
        <v>42114.044618055552</v>
      </c>
      <c r="T3864" s="10">
        <f>(I3864/86400)+25569+(-5/24)</f>
        <v>42144.044618055552</v>
      </c>
    </row>
    <row r="3865" spans="1:20" ht="43.2" hidden="1" x14ac:dyDescent="0.3">
      <c r="A3865">
        <v>1323</v>
      </c>
      <c r="B3865" s="3" t="s">
        <v>1324</v>
      </c>
      <c r="C3865" s="3" t="s">
        <v>5433</v>
      </c>
      <c r="D3865">
        <v>15000</v>
      </c>
      <c r="E3865">
        <v>1332</v>
      </c>
      <c r="F3865" t="s">
        <v>8220</v>
      </c>
      <c r="G3865" t="s">
        <v>8224</v>
      </c>
      <c r="H3865" t="s">
        <v>8246</v>
      </c>
      <c r="I3865">
        <v>1461653700</v>
      </c>
      <c r="J3865">
        <v>1458665146</v>
      </c>
      <c r="K3865" t="b">
        <v>0</v>
      </c>
      <c r="L3865">
        <v>44</v>
      </c>
      <c r="M3865" t="b">
        <v>0</v>
      </c>
      <c r="N3865" t="s">
        <v>8273</v>
      </c>
      <c r="O3865" s="6">
        <f>(E3865/D3865)</f>
        <v>8.8800000000000004E-2</v>
      </c>
      <c r="P3865">
        <f>(E3865/L3865)</f>
        <v>30.272727272727273</v>
      </c>
      <c r="Q3865" t="s">
        <v>8315</v>
      </c>
      <c r="R3865" t="s">
        <v>8321</v>
      </c>
      <c r="S3865" s="10">
        <f>(J3865/86400)+25569+(-5/24)</f>
        <v>42451.490115740737</v>
      </c>
      <c r="T3865" s="10">
        <f>(I3865/86400)+25569+(-5/24)</f>
        <v>42486.079861111109</v>
      </c>
    </row>
    <row r="3866" spans="1:20" ht="43.2" hidden="1" x14ac:dyDescent="0.3">
      <c r="A3866">
        <v>132</v>
      </c>
      <c r="B3866" s="3" t="s">
        <v>134</v>
      </c>
      <c r="C3866" s="3" t="s">
        <v>4243</v>
      </c>
      <c r="D3866">
        <v>80000</v>
      </c>
      <c r="E3866">
        <v>7655</v>
      </c>
      <c r="F3866" t="s">
        <v>8220</v>
      </c>
      <c r="G3866" t="s">
        <v>8224</v>
      </c>
      <c r="H3866" t="s">
        <v>8246</v>
      </c>
      <c r="I3866">
        <v>1415392207</v>
      </c>
      <c r="J3866">
        <v>1411500607</v>
      </c>
      <c r="K3866" t="b">
        <v>0</v>
      </c>
      <c r="L3866">
        <v>81</v>
      </c>
      <c r="M3866" t="b">
        <v>0</v>
      </c>
      <c r="N3866" t="s">
        <v>8267</v>
      </c>
      <c r="O3866" s="6">
        <f>(E3866/D3866)</f>
        <v>9.5687499999999995E-2</v>
      </c>
      <c r="P3866">
        <f>(E3866/L3866)</f>
        <v>94.506172839506178</v>
      </c>
      <c r="Q3866" t="s">
        <v>8325</v>
      </c>
      <c r="R3866" t="s">
        <v>8345</v>
      </c>
      <c r="S3866" s="10">
        <f>(J3866/86400)+25569+(-5/24)</f>
        <v>41905.60424768518</v>
      </c>
      <c r="T3866" s="10">
        <f>(I3866/86400)+25569+(-5/24)</f>
        <v>41950.645914351851</v>
      </c>
    </row>
    <row r="3867" spans="1:20" ht="43.2" hidden="1" x14ac:dyDescent="0.3">
      <c r="A3867">
        <v>1324</v>
      </c>
      <c r="B3867" s="3" t="s">
        <v>1325</v>
      </c>
      <c r="C3867" s="3" t="s">
        <v>5434</v>
      </c>
      <c r="D3867">
        <v>50000</v>
      </c>
      <c r="E3867">
        <v>4920</v>
      </c>
      <c r="F3867" t="s">
        <v>8220</v>
      </c>
      <c r="G3867" t="s">
        <v>8224</v>
      </c>
      <c r="H3867" t="s">
        <v>8246</v>
      </c>
      <c r="I3867">
        <v>1476371552</v>
      </c>
      <c r="J3867">
        <v>1473779552</v>
      </c>
      <c r="K3867" t="b">
        <v>0</v>
      </c>
      <c r="L3867">
        <v>90</v>
      </c>
      <c r="M3867" t="b">
        <v>0</v>
      </c>
      <c r="N3867" t="s">
        <v>8273</v>
      </c>
      <c r="O3867" s="6">
        <f>(E3867/D3867)</f>
        <v>9.8400000000000001E-2</v>
      </c>
      <c r="P3867">
        <f>(E3867/L3867)</f>
        <v>54.666666666666664</v>
      </c>
      <c r="Q3867" t="s">
        <v>8315</v>
      </c>
      <c r="R3867" t="s">
        <v>8321</v>
      </c>
      <c r="S3867" s="10">
        <f>(J3867/86400)+25569+(-5/24)</f>
        <v>42626.425370370365</v>
      </c>
      <c r="T3867" s="10">
        <f>(I3867/86400)+25569+(-5/24)</f>
        <v>42656.425370370365</v>
      </c>
    </row>
    <row r="3868" spans="1:20" ht="43.2" hidden="1" x14ac:dyDescent="0.3">
      <c r="A3868">
        <v>1455</v>
      </c>
      <c r="B3868" s="3" t="s">
        <v>1456</v>
      </c>
      <c r="C3868" s="3" t="s">
        <v>5565</v>
      </c>
      <c r="D3868">
        <v>15000</v>
      </c>
      <c r="E3868">
        <v>1575</v>
      </c>
      <c r="F3868" t="s">
        <v>8220</v>
      </c>
      <c r="G3868" t="s">
        <v>8224</v>
      </c>
      <c r="H3868" t="s">
        <v>8246</v>
      </c>
      <c r="I3868">
        <v>1409924340</v>
      </c>
      <c r="J3868">
        <v>1405181320</v>
      </c>
      <c r="K3868" t="b">
        <v>0</v>
      </c>
      <c r="L3868">
        <v>7</v>
      </c>
      <c r="M3868" t="b">
        <v>0</v>
      </c>
      <c r="N3868" t="s">
        <v>8287</v>
      </c>
      <c r="O3868" s="6">
        <f>(E3868/D3868)</f>
        <v>0.105</v>
      </c>
      <c r="P3868">
        <f>(E3868/L3868)</f>
        <v>225</v>
      </c>
      <c r="Q3868" t="s">
        <v>8328</v>
      </c>
      <c r="R3868" t="s">
        <v>8363</v>
      </c>
      <c r="S3868" s="10">
        <f>(J3868/86400)+25569+(-5/24)</f>
        <v>41832.46435185185</v>
      </c>
      <c r="T3868" s="10">
        <f>(I3868/86400)+25569+(-5/24)</f>
        <v>41887.360416666663</v>
      </c>
    </row>
    <row r="3869" spans="1:20" ht="43.2" hidden="1" x14ac:dyDescent="0.3">
      <c r="A3869">
        <v>2645</v>
      </c>
      <c r="B3869" s="3" t="s">
        <v>2645</v>
      </c>
      <c r="C3869" s="3" t="s">
        <v>6755</v>
      </c>
      <c r="D3869">
        <v>20000</v>
      </c>
      <c r="E3869">
        <v>2100</v>
      </c>
      <c r="F3869" t="s">
        <v>8220</v>
      </c>
      <c r="G3869" t="s">
        <v>8226</v>
      </c>
      <c r="H3869" t="s">
        <v>8248</v>
      </c>
      <c r="I3869">
        <v>1415481203</v>
      </c>
      <c r="J3869">
        <v>1412885603</v>
      </c>
      <c r="K3869" t="b">
        <v>1</v>
      </c>
      <c r="L3869">
        <v>23</v>
      </c>
      <c r="M3869" t="b">
        <v>0</v>
      </c>
      <c r="N3869" t="s">
        <v>8301</v>
      </c>
      <c r="O3869" s="6">
        <f>(E3869/D3869)</f>
        <v>0.105</v>
      </c>
      <c r="P3869">
        <f>(E3869/L3869)</f>
        <v>91.304347826086953</v>
      </c>
      <c r="Q3869" t="s">
        <v>8315</v>
      </c>
      <c r="R3869" t="s">
        <v>8324</v>
      </c>
      <c r="S3869" s="10">
        <f>(J3869/86400)+25569+(-5/24)</f>
        <v>41921.634293981479</v>
      </c>
      <c r="T3869" s="10">
        <f>(I3869/86400)+25569+(-5/24)</f>
        <v>41951.675960648143</v>
      </c>
    </row>
    <row r="3870" spans="1:20" ht="43.2" hidden="1" x14ac:dyDescent="0.3">
      <c r="A3870">
        <v>2366</v>
      </c>
      <c r="B3870" s="3" t="s">
        <v>2367</v>
      </c>
      <c r="C3870" s="3" t="s">
        <v>6476</v>
      </c>
      <c r="D3870">
        <v>25000</v>
      </c>
      <c r="E3870">
        <v>2630</v>
      </c>
      <c r="F3870" t="s">
        <v>8220</v>
      </c>
      <c r="G3870" t="s">
        <v>8225</v>
      </c>
      <c r="H3870" t="s">
        <v>8247</v>
      </c>
      <c r="I3870">
        <v>1445431533</v>
      </c>
      <c r="J3870">
        <v>1442839533</v>
      </c>
      <c r="K3870" t="b">
        <v>0</v>
      </c>
      <c r="L3870">
        <v>27</v>
      </c>
      <c r="M3870" t="b">
        <v>0</v>
      </c>
      <c r="N3870" t="s">
        <v>8272</v>
      </c>
      <c r="O3870" s="6">
        <f>(E3870/D3870)</f>
        <v>0.1052</v>
      </c>
      <c r="P3870">
        <f>(E3870/L3870)</f>
        <v>97.407407407407405</v>
      </c>
      <c r="Q3870" t="s">
        <v>8315</v>
      </c>
      <c r="R3870" t="s">
        <v>8362</v>
      </c>
      <c r="S3870" s="10">
        <f>(J3870/86400)+25569+(-5/24)</f>
        <v>42268.323298611103</v>
      </c>
      <c r="T3870" s="10">
        <f>(I3870/86400)+25569+(-5/24)</f>
        <v>42298.323298611103</v>
      </c>
    </row>
    <row r="3871" spans="1:20" ht="43.2" hidden="1" x14ac:dyDescent="0.3">
      <c r="A3871">
        <v>1334</v>
      </c>
      <c r="B3871" s="3" t="s">
        <v>1335</v>
      </c>
      <c r="C3871" s="3" t="s">
        <v>5444</v>
      </c>
      <c r="D3871">
        <v>133000</v>
      </c>
      <c r="E3871">
        <v>14303</v>
      </c>
      <c r="F3871" t="s">
        <v>8220</v>
      </c>
      <c r="G3871" t="s">
        <v>8224</v>
      </c>
      <c r="H3871" t="s">
        <v>8246</v>
      </c>
      <c r="I3871">
        <v>1457721287</v>
      </c>
      <c r="J3871">
        <v>1455129287</v>
      </c>
      <c r="K3871" t="b">
        <v>0</v>
      </c>
      <c r="L3871">
        <v>276</v>
      </c>
      <c r="M3871" t="b">
        <v>0</v>
      </c>
      <c r="N3871" t="s">
        <v>8273</v>
      </c>
      <c r="O3871" s="6">
        <f>(E3871/D3871)</f>
        <v>0.10754135338345865</v>
      </c>
      <c r="P3871">
        <f>(E3871/L3871)</f>
        <v>51.822463768115945</v>
      </c>
      <c r="Q3871" t="s">
        <v>8315</v>
      </c>
      <c r="R3871" t="s">
        <v>8321</v>
      </c>
      <c r="S3871" s="10">
        <f>(J3871/86400)+25569+(-5/24)</f>
        <v>42410.565821759257</v>
      </c>
      <c r="T3871" s="10">
        <f>(I3871/86400)+25569+(-5/24)</f>
        <v>42440.565821759257</v>
      </c>
    </row>
    <row r="3872" spans="1:20" ht="43.2" hidden="1" x14ac:dyDescent="0.3">
      <c r="A3872">
        <v>141</v>
      </c>
      <c r="B3872" s="3" t="s">
        <v>143</v>
      </c>
      <c r="C3872" s="3" t="s">
        <v>4251</v>
      </c>
      <c r="D3872">
        <v>12000</v>
      </c>
      <c r="E3872">
        <v>1293</v>
      </c>
      <c r="F3872" t="s">
        <v>8220</v>
      </c>
      <c r="G3872" t="s">
        <v>8224</v>
      </c>
      <c r="H3872" t="s">
        <v>8246</v>
      </c>
      <c r="I3872">
        <v>1433043623</v>
      </c>
      <c r="J3872">
        <v>1429155623</v>
      </c>
      <c r="K3872" t="b">
        <v>0</v>
      </c>
      <c r="L3872">
        <v>28</v>
      </c>
      <c r="M3872" t="b">
        <v>0</v>
      </c>
      <c r="N3872" t="s">
        <v>8267</v>
      </c>
      <c r="O3872" s="6">
        <f>(E3872/D3872)</f>
        <v>0.10775</v>
      </c>
      <c r="P3872">
        <f>(E3872/L3872)</f>
        <v>46.178571428571431</v>
      </c>
      <c r="Q3872" t="s">
        <v>8325</v>
      </c>
      <c r="R3872" t="s">
        <v>8345</v>
      </c>
      <c r="S3872" s="10">
        <f>(J3872/86400)+25569+(-5/24)</f>
        <v>42109.944710648146</v>
      </c>
      <c r="T3872" s="10">
        <f>(I3872/86400)+25569+(-5/24)</f>
        <v>42154.944710648146</v>
      </c>
    </row>
    <row r="3873" spans="1:20" ht="57.6" hidden="1" x14ac:dyDescent="0.3">
      <c r="A3873">
        <v>1578</v>
      </c>
      <c r="B3873" s="3" t="s">
        <v>1579</v>
      </c>
      <c r="C3873" s="3" t="s">
        <v>5688</v>
      </c>
      <c r="D3873">
        <v>1897</v>
      </c>
      <c r="E3873">
        <v>205</v>
      </c>
      <c r="F3873" t="s">
        <v>8220</v>
      </c>
      <c r="G3873" t="s">
        <v>8224</v>
      </c>
      <c r="H3873" t="s">
        <v>8246</v>
      </c>
      <c r="I3873">
        <v>1283392800</v>
      </c>
      <c r="J3873">
        <v>1281317691</v>
      </c>
      <c r="K3873" t="b">
        <v>0</v>
      </c>
      <c r="L3873">
        <v>4</v>
      </c>
      <c r="M3873" t="b">
        <v>0</v>
      </c>
      <c r="N3873" t="s">
        <v>8290</v>
      </c>
      <c r="O3873" s="6">
        <f>(E3873/D3873)</f>
        <v>0.10806536636794939</v>
      </c>
      <c r="P3873">
        <f>(E3873/L3873)</f>
        <v>51.25</v>
      </c>
      <c r="Q3873" t="s">
        <v>8328</v>
      </c>
      <c r="R3873" t="s">
        <v>8360</v>
      </c>
      <c r="S3873" s="10">
        <f>(J3873/86400)+25569+(-5/24)</f>
        <v>40398.857534722221</v>
      </c>
      <c r="T3873" s="10">
        <f>(I3873/86400)+25569+(-5/24)</f>
        <v>40422.875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>(E3874/D3874)</f>
        <v>0</v>
      </c>
      <c r="P3874" t="e">
        <f>(E3874/L3874)</f>
        <v>#DIV/0!</v>
      </c>
      <c r="Q3874" t="s">
        <v>8328</v>
      </c>
      <c r="R3874" t="s">
        <v>8363</v>
      </c>
      <c r="S3874" s="10">
        <f>(J3874/86400)+25569+(-5/24)</f>
        <v>41944.925173611111</v>
      </c>
      <c r="T3874" s="10">
        <f>(I3874/86400)+25569+(-5/24)</f>
        <v>42004.966840277775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>(E3875/D3875)</f>
        <v>0</v>
      </c>
      <c r="P3875" t="e">
        <f>(E3875/L3875)</f>
        <v>#DIV/0!</v>
      </c>
      <c r="Q3875" t="s">
        <v>8328</v>
      </c>
      <c r="R3875" t="s">
        <v>8363</v>
      </c>
      <c r="S3875" s="10">
        <f>(J3875/86400)+25569+(-5/24)</f>
        <v>42299.717812499999</v>
      </c>
      <c r="T3875" s="10">
        <f>(I3875/86400)+25569+(-5/24)</f>
        <v>42329.759479166663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>(E3876/D3876)</f>
        <v>0</v>
      </c>
      <c r="P3876" t="e">
        <f>(E3876/L3876)</f>
        <v>#DIV/0!</v>
      </c>
      <c r="Q3876" t="s">
        <v>8328</v>
      </c>
      <c r="R3876" t="s">
        <v>8363</v>
      </c>
      <c r="S3876" s="10">
        <f>(J3876/86400)+25569+(-5/24)</f>
        <v>42092.923136574071</v>
      </c>
      <c r="T3876" s="10">
        <f>(I3876/86400)+25569+(-5/24)</f>
        <v>42122.923136574071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>(E3877/D3877)</f>
        <v>0</v>
      </c>
      <c r="P3877" t="e">
        <f>(E3877/L3877)</f>
        <v>#DIV/0!</v>
      </c>
      <c r="Q3877" t="s">
        <v>8328</v>
      </c>
      <c r="R3877" t="s">
        <v>8363</v>
      </c>
      <c r="S3877" s="10">
        <f>(J3877/86400)+25569+(-5/24)</f>
        <v>42180.181944444441</v>
      </c>
      <c r="T3877" s="10">
        <f>(I3877/86400)+25569+(-5/24)</f>
        <v>42240.181944444441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>(E3878/D3878)</f>
        <v>0</v>
      </c>
      <c r="P3878" t="e">
        <f>(E3878/L3878)</f>
        <v>#DIV/0!</v>
      </c>
      <c r="Q3878" t="s">
        <v>8328</v>
      </c>
      <c r="R3878" t="s">
        <v>8363</v>
      </c>
      <c r="S3878" s="10">
        <f>(J3878/86400)+25569+(-5/24)</f>
        <v>42073.852337962962</v>
      </c>
      <c r="T3878" s="10">
        <f>(I3878/86400)+25569+(-5/24)</f>
        <v>42103.852337962962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>(E3879/D3879)</f>
        <v>0</v>
      </c>
      <c r="P3879" t="e">
        <f>(E3879/L3879)</f>
        <v>#DIV/0!</v>
      </c>
      <c r="Q3879" t="s">
        <v>8328</v>
      </c>
      <c r="R3879" t="s">
        <v>8363</v>
      </c>
      <c r="S3879" s="10">
        <f>(J3879/86400)+25569+(-5/24)</f>
        <v>42175.572083333333</v>
      </c>
      <c r="T3879" s="10">
        <f>(I3879/86400)+25569+(-5/24)</f>
        <v>42205.572083333333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>(E3880/D3880)</f>
        <v>0</v>
      </c>
      <c r="P3880" t="e">
        <f>(E3880/L3880)</f>
        <v>#DIV/0!</v>
      </c>
      <c r="Q3880" t="s">
        <v>8328</v>
      </c>
      <c r="R3880" t="s">
        <v>8363</v>
      </c>
      <c r="S3880" s="10">
        <f>(J3880/86400)+25569+(-5/24)</f>
        <v>42485.437013888884</v>
      </c>
      <c r="T3880" s="10">
        <f>(I3880/86400)+25569+(-5/24)</f>
        <v>42515.437013888884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>(E3881/D3881)</f>
        <v>0</v>
      </c>
      <c r="P3881" t="e">
        <f>(E3881/L3881)</f>
        <v>#DIV/0!</v>
      </c>
      <c r="Q3881" t="s">
        <v>8328</v>
      </c>
      <c r="R3881" t="s">
        <v>8363</v>
      </c>
      <c r="S3881" s="10">
        <f>(J3881/86400)+25569+(-5/24)</f>
        <v>42707.71769675926</v>
      </c>
      <c r="T3881" s="10">
        <f>(I3881/86400)+25569+(-5/24)</f>
        <v>42737.71769675926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>(E3882/D3882)</f>
        <v>0</v>
      </c>
      <c r="P3882" t="e">
        <f>(E3882/L3882)</f>
        <v>#DIV/0!</v>
      </c>
      <c r="Q3882" t="s">
        <v>8328</v>
      </c>
      <c r="R3882" t="s">
        <v>8363</v>
      </c>
      <c r="S3882" s="10">
        <f>(J3882/86400)+25569+(-5/24)</f>
        <v>42199.665069444447</v>
      </c>
      <c r="T3882" s="10">
        <f>(I3882/86400)+25569+(-5/24)</f>
        <v>42259.665069444447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>(E3883/D3883)</f>
        <v>0</v>
      </c>
      <c r="P3883" t="e">
        <f>(E3883/L3883)</f>
        <v>#DIV/0!</v>
      </c>
      <c r="Q3883" t="s">
        <v>8328</v>
      </c>
      <c r="R3883" t="s">
        <v>8363</v>
      </c>
      <c r="S3883" s="10">
        <f>(J3883/86400)+25569+(-5/24)</f>
        <v>42139.333969907406</v>
      </c>
      <c r="T3883" s="10">
        <f>(I3883/86400)+25569+(-5/24)</f>
        <v>42169.333969907406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>(E3884/D3884)</f>
        <v>0</v>
      </c>
      <c r="P3884" t="e">
        <f>(E3884/L3884)</f>
        <v>#DIV/0!</v>
      </c>
      <c r="Q3884" t="s">
        <v>8328</v>
      </c>
      <c r="R3884" t="s">
        <v>8363</v>
      </c>
      <c r="S3884" s="10">
        <f>(J3884/86400)+25569+(-5/24)</f>
        <v>42461.239328703705</v>
      </c>
      <c r="T3884" s="10">
        <f>(I3884/86400)+25569+(-5/24)</f>
        <v>42481.239328703705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>(E3885/D3885)</f>
        <v>0</v>
      </c>
      <c r="P3885" t="e">
        <f>(E3885/L3885)</f>
        <v>#DIV/0!</v>
      </c>
      <c r="Q3885" t="s">
        <v>8328</v>
      </c>
      <c r="R3885" t="s">
        <v>8363</v>
      </c>
      <c r="S3885" s="10">
        <f>(J3885/86400)+25569+(-5/24)</f>
        <v>42115.728217592587</v>
      </c>
      <c r="T3885" s="10">
        <f>(I3885/86400)+25569+(-5/24)</f>
        <v>42146.017361111109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>(E3886/D3886)</f>
        <v>0</v>
      </c>
      <c r="P3886" t="e">
        <f>(E3886/L3886)</f>
        <v>#DIV/0!</v>
      </c>
      <c r="Q3886" t="s">
        <v>8328</v>
      </c>
      <c r="R3886" t="s">
        <v>8363</v>
      </c>
      <c r="S3886" s="10">
        <f>(J3886/86400)+25569+(-5/24)</f>
        <v>42086.603067129625</v>
      </c>
      <c r="T3886" s="10">
        <f>(I3886/86400)+25569+(-5/24)</f>
        <v>42134.603067129625</v>
      </c>
    </row>
    <row r="3887" spans="1:20" ht="43.2" hidden="1" x14ac:dyDescent="0.3">
      <c r="A3887">
        <v>2376</v>
      </c>
      <c r="B3887" s="3" t="s">
        <v>2377</v>
      </c>
      <c r="C3887" s="3" t="s">
        <v>6486</v>
      </c>
      <c r="D3887">
        <v>3000</v>
      </c>
      <c r="E3887">
        <v>326.33</v>
      </c>
      <c r="F3887" t="s">
        <v>8220</v>
      </c>
      <c r="G3887" t="s">
        <v>8224</v>
      </c>
      <c r="H3887" t="s">
        <v>8246</v>
      </c>
      <c r="I3887">
        <v>1449785566</v>
      </c>
      <c r="J3887">
        <v>1447193566</v>
      </c>
      <c r="K3887" t="b">
        <v>0</v>
      </c>
      <c r="L3887">
        <v>4</v>
      </c>
      <c r="M3887" t="b">
        <v>0</v>
      </c>
      <c r="N3887" t="s">
        <v>8272</v>
      </c>
      <c r="O3887" s="6">
        <f>(E3887/D3887)</f>
        <v>0.10877666666666666</v>
      </c>
      <c r="P3887">
        <f>(E3887/L3887)</f>
        <v>81.582499999999996</v>
      </c>
      <c r="Q3887" t="s">
        <v>8315</v>
      </c>
      <c r="R3887" t="s">
        <v>8362</v>
      </c>
      <c r="S3887" s="10">
        <f>(J3887/86400)+25569+(-5/24)</f>
        <v>42318.717199074068</v>
      </c>
      <c r="T3887" s="10">
        <f>(I3887/86400)+25569+(-5/24)</f>
        <v>42348.717199074068</v>
      </c>
    </row>
    <row r="3888" spans="1:20" ht="28.8" hidden="1" x14ac:dyDescent="0.3">
      <c r="A3888">
        <v>1308</v>
      </c>
      <c r="B3888" s="3" t="s">
        <v>1309</v>
      </c>
      <c r="C3888" s="3" t="s">
        <v>5418</v>
      </c>
      <c r="D3888">
        <v>10000</v>
      </c>
      <c r="E3888">
        <v>1136</v>
      </c>
      <c r="F3888" t="s">
        <v>8220</v>
      </c>
      <c r="G3888" t="s">
        <v>8224</v>
      </c>
      <c r="H3888" t="s">
        <v>8246</v>
      </c>
      <c r="I3888">
        <v>1475937812</v>
      </c>
      <c r="J3888">
        <v>1472481812</v>
      </c>
      <c r="K3888" t="b">
        <v>0</v>
      </c>
      <c r="L3888">
        <v>38</v>
      </c>
      <c r="M3888" t="b">
        <v>0</v>
      </c>
      <c r="N3888" t="s">
        <v>8273</v>
      </c>
      <c r="O3888" s="6">
        <f>(E3888/D3888)</f>
        <v>0.11360000000000001</v>
      </c>
      <c r="P3888">
        <f>(E3888/L3888)</f>
        <v>29.894736842105264</v>
      </c>
      <c r="Q3888" t="s">
        <v>8315</v>
      </c>
      <c r="R3888" t="s">
        <v>8321</v>
      </c>
      <c r="S3888" s="10">
        <f>(J3888/86400)+25569+(-5/24)</f>
        <v>42611.405231481483</v>
      </c>
      <c r="T3888" s="10">
        <f>(I3888/86400)+25569+(-5/24)</f>
        <v>42651.405231481483</v>
      </c>
    </row>
    <row r="3889" spans="1:20" ht="28.8" hidden="1" x14ac:dyDescent="0.3">
      <c r="A3889">
        <v>2656</v>
      </c>
      <c r="B3889" s="3" t="s">
        <v>2656</v>
      </c>
      <c r="C3889" s="3" t="s">
        <v>6766</v>
      </c>
      <c r="D3889">
        <v>150000</v>
      </c>
      <c r="E3889">
        <v>17155</v>
      </c>
      <c r="F3889" t="s">
        <v>8220</v>
      </c>
      <c r="G3889" t="s">
        <v>8224</v>
      </c>
      <c r="H3889" t="s">
        <v>8246</v>
      </c>
      <c r="I3889">
        <v>1489345200</v>
      </c>
      <c r="J3889">
        <v>1485966688</v>
      </c>
      <c r="K3889" t="b">
        <v>0</v>
      </c>
      <c r="L3889">
        <v>152</v>
      </c>
      <c r="M3889" t="b">
        <v>0</v>
      </c>
      <c r="N3889" t="s">
        <v>8301</v>
      </c>
      <c r="O3889" s="6">
        <f>(E3889/D3889)</f>
        <v>0.11436666666666667</v>
      </c>
      <c r="P3889">
        <f>(E3889/L3889)</f>
        <v>112.86184210526316</v>
      </c>
      <c r="Q3889" t="s">
        <v>8315</v>
      </c>
      <c r="R3889" t="s">
        <v>8324</v>
      </c>
      <c r="S3889" s="10">
        <f>(J3889/86400)+25569+(-5/24)</f>
        <v>42767.480185185188</v>
      </c>
      <c r="T3889" s="10">
        <f>(I3889/86400)+25569+(-5/24)</f>
        <v>42806.583333333336</v>
      </c>
    </row>
    <row r="3890" spans="1:20" ht="28.8" hidden="1" x14ac:dyDescent="0.3">
      <c r="A3890">
        <v>1307</v>
      </c>
      <c r="B3890" s="3" t="s">
        <v>1308</v>
      </c>
      <c r="C3890" s="3" t="s">
        <v>5417</v>
      </c>
      <c r="D3890">
        <v>50000</v>
      </c>
      <c r="E3890">
        <v>5757</v>
      </c>
      <c r="F3890" t="s">
        <v>8220</v>
      </c>
      <c r="G3890" t="s">
        <v>8224</v>
      </c>
      <c r="H3890" t="s">
        <v>8246</v>
      </c>
      <c r="I3890">
        <v>1455710679</v>
      </c>
      <c r="J3890">
        <v>1453118679</v>
      </c>
      <c r="K3890" t="b">
        <v>0</v>
      </c>
      <c r="L3890">
        <v>45</v>
      </c>
      <c r="M3890" t="b">
        <v>0</v>
      </c>
      <c r="N3890" t="s">
        <v>8273</v>
      </c>
      <c r="O3890" s="6">
        <f>(E3890/D3890)</f>
        <v>0.11514000000000001</v>
      </c>
      <c r="P3890">
        <f>(E3890/L3890)</f>
        <v>127.93333333333334</v>
      </c>
      <c r="Q3890" t="s">
        <v>8315</v>
      </c>
      <c r="R3890" t="s">
        <v>8321</v>
      </c>
      <c r="S3890" s="10">
        <f>(J3890/86400)+25569+(-5/24)</f>
        <v>42387.294895833336</v>
      </c>
      <c r="T3890" s="10">
        <f>(I3890/86400)+25569+(-5/24)</f>
        <v>42417.294895833336</v>
      </c>
    </row>
    <row r="3891" spans="1:20" ht="43.2" hidden="1" x14ac:dyDescent="0.3">
      <c r="A3891">
        <v>2653</v>
      </c>
      <c r="B3891" s="3" t="s">
        <v>2653</v>
      </c>
      <c r="C3891" s="3" t="s">
        <v>6763</v>
      </c>
      <c r="D3891">
        <v>51000</v>
      </c>
      <c r="E3891">
        <v>5876</v>
      </c>
      <c r="F3891" t="s">
        <v>8220</v>
      </c>
      <c r="G3891" t="s">
        <v>8224</v>
      </c>
      <c r="H3891" t="s">
        <v>8246</v>
      </c>
      <c r="I3891">
        <v>1402632000</v>
      </c>
      <c r="J3891">
        <v>1399909127</v>
      </c>
      <c r="K3891" t="b">
        <v>0</v>
      </c>
      <c r="L3891">
        <v>70</v>
      </c>
      <c r="M3891" t="b">
        <v>0</v>
      </c>
      <c r="N3891" t="s">
        <v>8301</v>
      </c>
      <c r="O3891" s="6">
        <f>(E3891/D3891)</f>
        <v>0.1152156862745098</v>
      </c>
      <c r="P3891">
        <f>(E3891/L3891)</f>
        <v>83.942857142857136</v>
      </c>
      <c r="Q3891" t="s">
        <v>8315</v>
      </c>
      <c r="R3891" t="s">
        <v>8324</v>
      </c>
      <c r="S3891" s="10">
        <f>(J3891/86400)+25569+(-5/24)</f>
        <v>41771.443599537037</v>
      </c>
      <c r="T3891" s="10">
        <f>(I3891/86400)+25569+(-5/24)</f>
        <v>41802.958333333328</v>
      </c>
    </row>
    <row r="3892" spans="1:20" ht="43.2" hidden="1" x14ac:dyDescent="0.3">
      <c r="A3892">
        <v>1233</v>
      </c>
      <c r="B3892" s="3" t="s">
        <v>1234</v>
      </c>
      <c r="C3892" s="3" t="s">
        <v>5343</v>
      </c>
      <c r="D3892">
        <v>1000</v>
      </c>
      <c r="E3892">
        <v>116</v>
      </c>
      <c r="F3892" t="s">
        <v>8220</v>
      </c>
      <c r="G3892" t="s">
        <v>8224</v>
      </c>
      <c r="H3892" t="s">
        <v>8246</v>
      </c>
      <c r="I3892">
        <v>1329864374</v>
      </c>
      <c r="J3892">
        <v>1328049974</v>
      </c>
      <c r="K3892" t="b">
        <v>0</v>
      </c>
      <c r="L3892">
        <v>6</v>
      </c>
      <c r="M3892" t="b">
        <v>0</v>
      </c>
      <c r="N3892" t="s">
        <v>8286</v>
      </c>
      <c r="O3892" s="6">
        <f>(E3892/D3892)</f>
        <v>0.11600000000000001</v>
      </c>
      <c r="P3892">
        <f>(E3892/L3892)</f>
        <v>19.333333333333332</v>
      </c>
      <c r="Q3892" t="s">
        <v>8319</v>
      </c>
      <c r="R3892" t="s">
        <v>8357</v>
      </c>
      <c r="S3892" s="10">
        <f>(J3892/86400)+25569+(-5/24)</f>
        <v>40939.740439814814</v>
      </c>
      <c r="T3892" s="10">
        <f>(I3892/86400)+25569+(-5/24)</f>
        <v>40960.740439814814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>(E3893/D3893)</f>
        <v>0</v>
      </c>
      <c r="P3893" t="e">
        <f>(E3893/L3893)</f>
        <v>#DIV/0!</v>
      </c>
      <c r="Q3893" t="s">
        <v>8328</v>
      </c>
      <c r="R3893" t="s">
        <v>8350</v>
      </c>
      <c r="S3893" s="10">
        <f>(J3893/86400)+25569+(-5/24)</f>
        <v>41052.992627314808</v>
      </c>
      <c r="T3893" s="10">
        <f>(I3893/86400)+25569+(-5/24)</f>
        <v>41111.410416666666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>(E3894/D3894)</f>
        <v>0</v>
      </c>
      <c r="P3894" t="e">
        <f>(E3894/L3894)</f>
        <v>#DIV/0!</v>
      </c>
      <c r="Q3894" t="s">
        <v>8328</v>
      </c>
      <c r="R3894" t="s">
        <v>8350</v>
      </c>
      <c r="S3894" s="10">
        <f>(J3894/86400)+25569+(-5/24)</f>
        <v>42554.709155092591</v>
      </c>
      <c r="T3894" s="10">
        <f>(I3894/86400)+25569+(-5/24)</f>
        <v>42584.709155092591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>(E3895/D3895)</f>
        <v>0</v>
      </c>
      <c r="P3895" t="e">
        <f>(E3895/L3895)</f>
        <v>#DIV/0!</v>
      </c>
      <c r="Q3895" t="s">
        <v>8328</v>
      </c>
      <c r="R3895" t="s">
        <v>8350</v>
      </c>
      <c r="S3895" s="10">
        <f>(J3895/86400)+25569+(-5/24)</f>
        <v>41198.403379629628</v>
      </c>
      <c r="T3895" s="10">
        <f>(I3895/86400)+25569+(-5/24)</f>
        <v>41228.445046296292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>(E3896/D3896)</f>
        <v>0</v>
      </c>
      <c r="P3896" t="e">
        <f>(E3896/L3896)</f>
        <v>#DIV/0!</v>
      </c>
      <c r="Q3896" t="s">
        <v>8328</v>
      </c>
      <c r="R3896" t="s">
        <v>8350</v>
      </c>
      <c r="S3896" s="10">
        <f>(J3896/86400)+25569+(-5/24)</f>
        <v>41411.658275462956</v>
      </c>
      <c r="T3896" s="10">
        <f>(I3896/86400)+25569+(-5/24)</f>
        <v>41441.658275462956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>(E3897/D3897)</f>
        <v>0</v>
      </c>
      <c r="P3897" t="e">
        <f>(E3897/L3897)</f>
        <v>#DIV/0!</v>
      </c>
      <c r="Q3897" t="s">
        <v>8328</v>
      </c>
      <c r="R3897" t="s">
        <v>8350</v>
      </c>
      <c r="S3897" s="10">
        <f>(J3897/86400)+25569+(-5/24)</f>
        <v>40752.581377314811</v>
      </c>
      <c r="T3897" s="10">
        <f>(I3897/86400)+25569+(-5/24)</f>
        <v>40782.581377314811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>(E3898/D3898)</f>
        <v>0</v>
      </c>
      <c r="P3898" t="e">
        <f>(E3898/L3898)</f>
        <v>#DIV/0!</v>
      </c>
      <c r="Q3898" t="s">
        <v>8328</v>
      </c>
      <c r="R3898" t="s">
        <v>8350</v>
      </c>
      <c r="S3898" s="10">
        <f>(J3898/86400)+25569+(-5/24)</f>
        <v>41838.266886574071</v>
      </c>
      <c r="T3898" s="10">
        <f>(I3898/86400)+25569+(-5/24)</f>
        <v>41898.266886574071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>(E3899/D3899)</f>
        <v>0</v>
      </c>
      <c r="P3899" t="e">
        <f>(E3899/L3899)</f>
        <v>#DIV/0!</v>
      </c>
      <c r="Q3899" t="s">
        <v>8330</v>
      </c>
      <c r="R3899" t="s">
        <v>8358</v>
      </c>
      <c r="S3899" s="10">
        <f>(J3899/86400)+25569+(-5/24)</f>
        <v>42052.842870370368</v>
      </c>
      <c r="T3899" s="10">
        <f>(I3899/86400)+25569+(-5/24)</f>
        <v>42094.804166666661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>(E3900/D3900)</f>
        <v>0</v>
      </c>
      <c r="P3900" t="e">
        <f>(E3900/L3900)</f>
        <v>#DIV/0!</v>
      </c>
      <c r="Q3900" t="s">
        <v>8330</v>
      </c>
      <c r="R3900" t="s">
        <v>8358</v>
      </c>
      <c r="S3900" s="10">
        <f>(J3900/86400)+25569+(-5/24)</f>
        <v>42782.218541666669</v>
      </c>
      <c r="T3900" s="10">
        <f>(I3900/86400)+25569+(-5/24)</f>
        <v>42789.218541666669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>(E3901/D3901)</f>
        <v>0</v>
      </c>
      <c r="P3901" t="e">
        <f>(E3901/L3901)</f>
        <v>#DIV/0!</v>
      </c>
      <c r="Q3901" t="s">
        <v>8330</v>
      </c>
      <c r="R3901" t="s">
        <v>8358</v>
      </c>
      <c r="S3901" s="10">
        <f>(J3901/86400)+25569+(-5/24)</f>
        <v>42121.616192129623</v>
      </c>
      <c r="T3901" s="10">
        <f>(I3901/86400)+25569+(-5/24)</f>
        <v>42151.616192129623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>(E3902/D3902)</f>
        <v>0</v>
      </c>
      <c r="P3902" t="e">
        <f>(E3902/L3902)</f>
        <v>#DIV/0!</v>
      </c>
      <c r="Q3902" t="s">
        <v>8330</v>
      </c>
      <c r="R3902" t="s">
        <v>8358</v>
      </c>
      <c r="S3902" s="10">
        <f>(J3902/86400)+25569+(-5/24)</f>
        <v>42219.074618055551</v>
      </c>
      <c r="T3902" s="10">
        <f>(I3902/86400)+25569+(-5/24)</f>
        <v>42249.074618055551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>(E3903/D3903)</f>
        <v>0</v>
      </c>
      <c r="P3903" t="e">
        <f>(E3903/L3903)</f>
        <v>#DIV/0!</v>
      </c>
      <c r="Q3903" t="s">
        <v>8330</v>
      </c>
      <c r="R3903" t="s">
        <v>8358</v>
      </c>
      <c r="S3903" s="10">
        <f>(J3903/86400)+25569+(-5/24)</f>
        <v>42188.043865740743</v>
      </c>
      <c r="T3903" s="10">
        <f>(I3903/86400)+25569+(-5/24)</f>
        <v>42218.043865740743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>(E3904/D3904)</f>
        <v>0</v>
      </c>
      <c r="P3904" t="e">
        <f>(E3904/L3904)</f>
        <v>#DIV/0!</v>
      </c>
      <c r="Q3904" t="s">
        <v>8330</v>
      </c>
      <c r="R3904" t="s">
        <v>8358</v>
      </c>
      <c r="S3904" s="10">
        <f>(J3904/86400)+25569+(-5/24)</f>
        <v>42241.405462962961</v>
      </c>
      <c r="T3904" s="10">
        <f>(I3904/86400)+25569+(-5/24)</f>
        <v>42264.499999999993</v>
      </c>
    </row>
    <row r="3905" spans="1:20" ht="43.2" hidden="1" x14ac:dyDescent="0.3">
      <c r="A3905">
        <v>633</v>
      </c>
      <c r="B3905" s="3" t="s">
        <v>634</v>
      </c>
      <c r="C3905" s="3" t="s">
        <v>4743</v>
      </c>
      <c r="D3905">
        <v>10000</v>
      </c>
      <c r="E3905">
        <v>1245</v>
      </c>
      <c r="F3905" t="s">
        <v>8220</v>
      </c>
      <c r="G3905" t="s">
        <v>8224</v>
      </c>
      <c r="H3905" t="s">
        <v>8246</v>
      </c>
      <c r="I3905">
        <v>1466204400</v>
      </c>
      <c r="J3905">
        <v>1463469062</v>
      </c>
      <c r="K3905" t="b">
        <v>0</v>
      </c>
      <c r="L3905">
        <v>25</v>
      </c>
      <c r="M3905" t="b">
        <v>0</v>
      </c>
      <c r="N3905" t="s">
        <v>8272</v>
      </c>
      <c r="O3905" s="6">
        <f>(E3905/D3905)</f>
        <v>0.1245</v>
      </c>
      <c r="P3905">
        <f>(E3905/L3905)</f>
        <v>49.8</v>
      </c>
      <c r="Q3905" t="s">
        <v>8315</v>
      </c>
      <c r="R3905" t="s">
        <v>8362</v>
      </c>
      <c r="S3905" s="10">
        <f>(J3905/86400)+25569+(-5/24)</f>
        <v>42507.090995370367</v>
      </c>
      <c r="T3905" s="10">
        <f>(I3905/86400)+25569+(-5/24)</f>
        <v>42538.749999999993</v>
      </c>
    </row>
    <row r="3906" spans="1:20" ht="28.8" hidden="1" x14ac:dyDescent="0.3">
      <c r="A3906">
        <v>1576</v>
      </c>
      <c r="B3906" s="3" t="s">
        <v>1577</v>
      </c>
      <c r="C3906" s="3" t="s">
        <v>5686</v>
      </c>
      <c r="D3906">
        <v>5000</v>
      </c>
      <c r="E3906">
        <v>650</v>
      </c>
      <c r="F3906" t="s">
        <v>8220</v>
      </c>
      <c r="G3906" t="s">
        <v>8224</v>
      </c>
      <c r="H3906" t="s">
        <v>8246</v>
      </c>
      <c r="I3906">
        <v>1435698368</v>
      </c>
      <c r="J3906">
        <v>1431810368</v>
      </c>
      <c r="K3906" t="b">
        <v>0</v>
      </c>
      <c r="L3906">
        <v>10</v>
      </c>
      <c r="M3906" t="b">
        <v>0</v>
      </c>
      <c r="N3906" t="s">
        <v>8290</v>
      </c>
      <c r="O3906" s="6">
        <f>(E3906/D3906)</f>
        <v>0.13</v>
      </c>
      <c r="P3906">
        <f>(E3906/L3906)</f>
        <v>65</v>
      </c>
      <c r="Q3906" t="s">
        <v>8328</v>
      </c>
      <c r="R3906" t="s">
        <v>8360</v>
      </c>
      <c r="S3906" s="10">
        <f>(J3906/86400)+25569+(-5/24)</f>
        <v>42140.670925925922</v>
      </c>
      <c r="T3906" s="10">
        <f>(I3906/86400)+25569+(-5/24)</f>
        <v>42185.670925925922</v>
      </c>
    </row>
    <row r="3907" spans="1:20" ht="43.2" hidden="1" x14ac:dyDescent="0.3">
      <c r="A3907">
        <v>3880</v>
      </c>
      <c r="B3907" s="3" t="s">
        <v>3877</v>
      </c>
      <c r="C3907" s="3" t="s">
        <v>7989</v>
      </c>
      <c r="D3907">
        <v>7500</v>
      </c>
      <c r="E3907">
        <v>980</v>
      </c>
      <c r="F3907" t="s">
        <v>8220</v>
      </c>
      <c r="G3907" t="s">
        <v>8225</v>
      </c>
      <c r="H3907" t="s">
        <v>8247</v>
      </c>
      <c r="I3907">
        <v>1406761200</v>
      </c>
      <c r="J3907">
        <v>1403724820</v>
      </c>
      <c r="K3907" t="b">
        <v>0</v>
      </c>
      <c r="L3907">
        <v>17</v>
      </c>
      <c r="M3907" t="b">
        <v>0</v>
      </c>
      <c r="N3907" t="s">
        <v>8305</v>
      </c>
      <c r="O3907" s="6">
        <f>(E3907/D3907)</f>
        <v>0.13066666666666665</v>
      </c>
      <c r="P3907">
        <f>(E3907/L3907)</f>
        <v>57.647058823529413</v>
      </c>
      <c r="Q3907" t="s">
        <v>8322</v>
      </c>
      <c r="R3907" t="s">
        <v>8343</v>
      </c>
      <c r="S3907" s="10">
        <f>(J3907/86400)+25569+(-5/24)</f>
        <v>41815.606712962959</v>
      </c>
      <c r="T3907" s="10">
        <f>(I3907/86400)+25569+(-5/24)</f>
        <v>41850.75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>(E3908/D3908)</f>
        <v>0</v>
      </c>
      <c r="P3908" t="e">
        <f>(E3908/L3908)</f>
        <v>#DIV/0!</v>
      </c>
      <c r="Q3908" t="s">
        <v>8330</v>
      </c>
      <c r="R3908" t="s">
        <v>8348</v>
      </c>
      <c r="S3908" s="10">
        <f>(J3908/86400)+25569+(-5/24)</f>
        <v>41779.440983796296</v>
      </c>
      <c r="T3908" s="10">
        <f>(I3908/86400)+25569+(-5/24)</f>
        <v>41789.440983796296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>(E3909/D3909)</f>
        <v>0</v>
      </c>
      <c r="P3909" t="e">
        <f>(E3909/L3909)</f>
        <v>#DIV/0!</v>
      </c>
      <c r="Q3909" t="s">
        <v>8330</v>
      </c>
      <c r="R3909" t="s">
        <v>8348</v>
      </c>
      <c r="S3909" s="10">
        <f>(J3909/86400)+25569+(-5/24)</f>
        <v>42068.896087962959</v>
      </c>
      <c r="T3909" s="10">
        <f>(I3909/86400)+25569+(-5/24)</f>
        <v>42098.854421296295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>(E3910/D3910)</f>
        <v>0</v>
      </c>
      <c r="P3910" t="e">
        <f>(E3910/L3910)</f>
        <v>#DIV/0!</v>
      </c>
      <c r="Q3910" t="s">
        <v>8330</v>
      </c>
      <c r="R3910" t="s">
        <v>8348</v>
      </c>
      <c r="S3910" s="10">
        <f>(J3910/86400)+25569+(-5/24)</f>
        <v>42005.041655092595</v>
      </c>
      <c r="T3910" s="10">
        <f>(I3910/86400)+25569+(-5/24)</f>
        <v>42035.633333333331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>(E3911/D3911)</f>
        <v>0</v>
      </c>
      <c r="P3911" t="e">
        <f>(E3911/L3911)</f>
        <v>#DIV/0!</v>
      </c>
      <c r="Q3911" t="s">
        <v>8330</v>
      </c>
      <c r="R3911" t="s">
        <v>8348</v>
      </c>
      <c r="S3911" s="10">
        <f>(J3911/86400)+25569+(-5/24)</f>
        <v>42256.776458333326</v>
      </c>
      <c r="T3911" s="10">
        <f>(I3911/86400)+25569+(-5/24)</f>
        <v>42286.776458333326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>(E3912/D3912)</f>
        <v>0</v>
      </c>
      <c r="P3912" t="e">
        <f>(E3912/L3912)</f>
        <v>#DIV/0!</v>
      </c>
      <c r="Q3912" t="s">
        <v>8330</v>
      </c>
      <c r="R3912" t="s">
        <v>8348</v>
      </c>
      <c r="S3912" s="10">
        <f>(J3912/86400)+25569+(-5/24)</f>
        <v>42045.86440972222</v>
      </c>
      <c r="T3912" s="10">
        <f>(I3912/86400)+25569+(-5/24)</f>
        <v>42090.822743055549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>(E3913/D3913)</f>
        <v>0</v>
      </c>
      <c r="P3913" t="e">
        <f>(E3913/L3913)</f>
        <v>#DIV/0!</v>
      </c>
      <c r="Q3913" t="s">
        <v>8330</v>
      </c>
      <c r="R3913" t="s">
        <v>8348</v>
      </c>
      <c r="S3913" s="10">
        <f>(J3913/86400)+25569+(-5/24)</f>
        <v>42603.145798611113</v>
      </c>
      <c r="T3913" s="10">
        <f>(I3913/86400)+25569+(-5/24)</f>
        <v>42633.145798611113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>(E3914/D3914)</f>
        <v>0</v>
      </c>
      <c r="P3914" t="e">
        <f>(E3914/L3914)</f>
        <v>#DIV/0!</v>
      </c>
      <c r="Q3914" t="s">
        <v>8330</v>
      </c>
      <c r="R3914" t="s">
        <v>8348</v>
      </c>
      <c r="S3914" s="10">
        <f>(J3914/86400)+25569+(-5/24)</f>
        <v>42438.330740740734</v>
      </c>
      <c r="T3914" s="10">
        <f>(I3914/86400)+25569+(-5/24)</f>
        <v>42468.289074074077</v>
      </c>
    </row>
    <row r="3915" spans="1:20" ht="43.2" hidden="1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>(E3915/D3915)</f>
        <v>0</v>
      </c>
      <c r="P3915" t="e">
        <f>(E3915/L3915)</f>
        <v>#DIV/0!</v>
      </c>
      <c r="Q3915" t="s">
        <v>8319</v>
      </c>
      <c r="R3915" t="s">
        <v>8344</v>
      </c>
      <c r="S3915" s="10">
        <f>(J3915/86400)+25569+(-5/24)</f>
        <v>42779.005324074074</v>
      </c>
      <c r="T3915" s="10">
        <f>(I3915/86400)+25569+(-5/24)</f>
        <v>42838.963657407403</v>
      </c>
    </row>
    <row r="3916" spans="1:20" ht="43.2" hidden="1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>(E3916/D3916)</f>
        <v>0</v>
      </c>
      <c r="P3916" t="e">
        <f>(E3916/L3916)</f>
        <v>#DIV/0!</v>
      </c>
      <c r="Q3916" t="s">
        <v>8319</v>
      </c>
      <c r="R3916" t="s">
        <v>8344</v>
      </c>
      <c r="S3916" s="10">
        <f>(J3916/86400)+25569+(-5/24)</f>
        <v>42795.861238425925</v>
      </c>
      <c r="T3916" s="10">
        <f>(I3916/86400)+25569+(-5/24)</f>
        <v>42825.819571759253</v>
      </c>
    </row>
    <row r="3917" spans="1:20" ht="72" hidden="1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>(E3917/D3917)</f>
        <v>0</v>
      </c>
      <c r="P3917" t="e">
        <f>(E3917/L3917)</f>
        <v>#DIV/0!</v>
      </c>
      <c r="Q3917" t="s">
        <v>8319</v>
      </c>
      <c r="R3917" t="s">
        <v>8344</v>
      </c>
      <c r="S3917" s="10">
        <f>(J3917/86400)+25569+(-5/24)</f>
        <v>42795.999537037038</v>
      </c>
      <c r="T3917" s="10">
        <f>(I3917/86400)+25569+(-5/24)</f>
        <v>42819.939583333333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>(E3918/D3918)</f>
        <v>0</v>
      </c>
      <c r="P3918" t="e">
        <f>(E3918/L3918)</f>
        <v>#DIV/0!</v>
      </c>
      <c r="Q3918" t="s">
        <v>8319</v>
      </c>
      <c r="R3918" t="s">
        <v>8344</v>
      </c>
      <c r="S3918" s="10">
        <f>(J3918/86400)+25569+(-5/24)</f>
        <v>42244.808402777773</v>
      </c>
      <c r="T3918" s="10">
        <f>(I3918/86400)+25569+(-5/24)</f>
        <v>42256.458333333336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>(E3919/D3919)</f>
        <v>0</v>
      </c>
      <c r="P3919" t="e">
        <f>(E3919/L3919)</f>
        <v>#DIV/0!</v>
      </c>
      <c r="Q3919" t="s">
        <v>8319</v>
      </c>
      <c r="R3919" t="s">
        <v>8344</v>
      </c>
      <c r="S3919" s="10">
        <f>(J3919/86400)+25569+(-5/24)</f>
        <v>42179.098055555551</v>
      </c>
      <c r="T3919" s="10">
        <f>(I3919/86400)+25569+(-5/24)</f>
        <v>42239.098055555551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>(E3920/D3920)</f>
        <v>0</v>
      </c>
      <c r="P3920" t="e">
        <f>(E3920/L3920)</f>
        <v>#DIV/0!</v>
      </c>
      <c r="Q3920" t="s">
        <v>8319</v>
      </c>
      <c r="R3920" t="s">
        <v>8344</v>
      </c>
      <c r="S3920" s="10">
        <f>(J3920/86400)+25569+(-5/24)</f>
        <v>42451.658634259256</v>
      </c>
      <c r="T3920" s="10">
        <f>(I3920/86400)+25569+(-5/24)</f>
        <v>42491.658634259256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>(E3921/D3921)</f>
        <v>0</v>
      </c>
      <c r="P3921" t="e">
        <f>(E3921/L3921)</f>
        <v>#DIV/0!</v>
      </c>
      <c r="Q3921" t="s">
        <v>8319</v>
      </c>
      <c r="R3921" t="s">
        <v>8344</v>
      </c>
      <c r="S3921" s="10">
        <f>(J3921/86400)+25569+(-5/24)</f>
        <v>42125.705474537033</v>
      </c>
      <c r="T3921" s="10">
        <f>(I3921/86400)+25569+(-5/24)</f>
        <v>42185.705474537033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>(E3922/D3922)</f>
        <v>0</v>
      </c>
      <c r="P3922" t="e">
        <f>(E3922/L3922)</f>
        <v>#DIV/0!</v>
      </c>
      <c r="Q3922" t="s">
        <v>8319</v>
      </c>
      <c r="R3922" t="s">
        <v>8344</v>
      </c>
      <c r="S3922" s="10">
        <f>(J3922/86400)+25569+(-5/24)</f>
        <v>42319.25304398148</v>
      </c>
      <c r="T3922" s="10">
        <f>(I3922/86400)+25569+(-5/24)</f>
        <v>42349.25304398148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>(E3923/D3923)</f>
        <v>0</v>
      </c>
      <c r="P3923" t="e">
        <f>(E3923/L3923)</f>
        <v>#DIV/0!</v>
      </c>
      <c r="Q3923" t="s">
        <v>8319</v>
      </c>
      <c r="R3923" t="s">
        <v>8344</v>
      </c>
      <c r="S3923" s="10">
        <f>(J3923/86400)+25569+(-5/24)</f>
        <v>42470.843819444439</v>
      </c>
      <c r="T3923" s="10">
        <f>(I3923/86400)+25569+(-5/24)</f>
        <v>42530.843819444439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>(E3924/D3924)</f>
        <v>0</v>
      </c>
      <c r="P3924" t="e">
        <f>(E3924/L3924)</f>
        <v>#DIV/0!</v>
      </c>
      <c r="Q3924" t="s">
        <v>8319</v>
      </c>
      <c r="R3924" t="s">
        <v>8344</v>
      </c>
      <c r="S3924" s="10">
        <f>(J3924/86400)+25569+(-5/24)</f>
        <v>42271.879432870366</v>
      </c>
      <c r="T3924" s="10">
        <f>(I3924/86400)+25569+(-5/24)</f>
        <v>42301.879432870366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>(E3925/D3925)</f>
        <v>0</v>
      </c>
      <c r="P3925" t="e">
        <f>(E3925/L3925)</f>
        <v>#DIV/0!</v>
      </c>
      <c r="Q3925" t="s">
        <v>8319</v>
      </c>
      <c r="R3925" t="s">
        <v>8344</v>
      </c>
      <c r="S3925" s="10">
        <f>(J3925/86400)+25569+(-5/24)</f>
        <v>42152.698518518511</v>
      </c>
      <c r="T3925" s="10">
        <f>(I3925/86400)+25569+(-5/24)</f>
        <v>42166.416666666664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>(E3926/D3926)</f>
        <v>0</v>
      </c>
      <c r="P3926" t="e">
        <f>(E3926/L3926)</f>
        <v>#DIV/0!</v>
      </c>
      <c r="Q3926" t="s">
        <v>8319</v>
      </c>
      <c r="R3926" t="s">
        <v>8344</v>
      </c>
      <c r="S3926" s="10">
        <f>(J3926/86400)+25569+(-5/24)</f>
        <v>42325.475474537037</v>
      </c>
      <c r="T3926" s="10">
        <f>(I3926/86400)+25569+(-5/24)</f>
        <v>42384.999999999993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>(E3927/D3927)</f>
        <v>0</v>
      </c>
      <c r="P3927" t="e">
        <f>(E3927/L3927)</f>
        <v>#DIV/0!</v>
      </c>
      <c r="Q3927" t="s">
        <v>8319</v>
      </c>
      <c r="R3927" t="s">
        <v>8344</v>
      </c>
      <c r="S3927" s="10">
        <f>(J3927/86400)+25569+(-5/24)</f>
        <v>42614.467291666668</v>
      </c>
      <c r="T3927" s="10">
        <f>(I3927/86400)+25569+(-5/24)</f>
        <v>42626.687499999993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>(E3928/D3928)</f>
        <v>0</v>
      </c>
      <c r="P3928" t="e">
        <f>(E3928/L3928)</f>
        <v>#DIV/0!</v>
      </c>
      <c r="Q3928" t="s">
        <v>8319</v>
      </c>
      <c r="R3928" t="s">
        <v>8344</v>
      </c>
      <c r="S3928" s="10">
        <f>(J3928/86400)+25569+(-5/24)</f>
        <v>42171.609050925923</v>
      </c>
      <c r="T3928" s="10">
        <f>(I3928/86400)+25569+(-5/24)</f>
        <v>42201.609050925923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>(E3929/D3929)</f>
        <v>0</v>
      </c>
      <c r="P3929" t="e">
        <f>(E3929/L3929)</f>
        <v>#DIV/0!</v>
      </c>
      <c r="Q3929" t="s">
        <v>8330</v>
      </c>
      <c r="R3929" t="s">
        <v>8331</v>
      </c>
      <c r="S3929" s="10">
        <f>(J3929/86400)+25569+(-5/24)</f>
        <v>41855.65148148148</v>
      </c>
      <c r="T3929" s="10">
        <f>(I3929/86400)+25569+(-5/24)</f>
        <v>41876.65148148148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>(E3930/D3930)</f>
        <v>0</v>
      </c>
      <c r="P3930" t="e">
        <f>(E3930/L3930)</f>
        <v>#DIV/0!</v>
      </c>
      <c r="Q3930" t="s">
        <v>8330</v>
      </c>
      <c r="R3930" t="s">
        <v>8331</v>
      </c>
      <c r="S3930" s="10">
        <f>(J3930/86400)+25569+(-5/24)</f>
        <v>41829.68069444444</v>
      </c>
      <c r="T3930" s="10">
        <f>(I3930/86400)+25569+(-5/24)</f>
        <v>41859.68069444444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>(E3931/D3931)</f>
        <v>0</v>
      </c>
      <c r="P3931" t="e">
        <f>(E3931/L3931)</f>
        <v>#DIV/0!</v>
      </c>
      <c r="Q3931" t="s">
        <v>8330</v>
      </c>
      <c r="R3931" t="s">
        <v>8331</v>
      </c>
      <c r="S3931" s="10">
        <f>(J3931/86400)+25569+(-5/24)</f>
        <v>42172.698344907403</v>
      </c>
      <c r="T3931" s="10">
        <f>(I3931/86400)+25569+(-5/24)</f>
        <v>42186.698344907403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>(E3932/D3932)</f>
        <v>0</v>
      </c>
      <c r="P3932" t="e">
        <f>(E3932/L3932)</f>
        <v>#DIV/0!</v>
      </c>
      <c r="Q3932" t="s">
        <v>8330</v>
      </c>
      <c r="R3932" t="s">
        <v>8331</v>
      </c>
      <c r="S3932" s="10">
        <f>(J3932/86400)+25569+(-5/24)</f>
        <v>42067.026041666664</v>
      </c>
      <c r="T3932" s="10">
        <f>(I3932/86400)+25569+(-5/24)</f>
        <v>42096.984374999993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>(E3933/D3933)</f>
        <v>0</v>
      </c>
      <c r="P3933" t="e">
        <f>(E3933/L3933)</f>
        <v>#DIV/0!</v>
      </c>
      <c r="Q3933" t="s">
        <v>8317</v>
      </c>
      <c r="R3933" t="s">
        <v>8349</v>
      </c>
      <c r="S3933" s="10">
        <f>(J3933/86400)+25569+(-5/24)</f>
        <v>42000.091909722221</v>
      </c>
      <c r="T3933" s="10">
        <f>(I3933/86400)+25569+(-5/24)</f>
        <v>42030.091909722221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>(E3934/D3934)</f>
        <v>0</v>
      </c>
      <c r="P3934" t="e">
        <f>(E3934/L3934)</f>
        <v>#DIV/0!</v>
      </c>
      <c r="Q3934" t="s">
        <v>8317</v>
      </c>
      <c r="R3934" t="s">
        <v>8349</v>
      </c>
      <c r="S3934" s="10">
        <f>(J3934/86400)+25569+(-5/24)</f>
        <v>42708.794548611106</v>
      </c>
      <c r="T3934" s="10">
        <f>(I3934/86400)+25569+(-5/24)</f>
        <v>42738.794548611106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>(E3935/D3935)</f>
        <v>0</v>
      </c>
      <c r="P3935" t="e">
        <f>(E3935/L3935)</f>
        <v>#DIV/0!</v>
      </c>
      <c r="Q3935" t="s">
        <v>8317</v>
      </c>
      <c r="R3935" t="s">
        <v>8349</v>
      </c>
      <c r="S3935" s="10">
        <f>(J3935/86400)+25569+(-5/24)</f>
        <v>41776.07644675926</v>
      </c>
      <c r="T3935" s="10">
        <f>(I3935/86400)+25569+(-5/24)</f>
        <v>41806.07644675926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>(E3936/D3936)</f>
        <v>0</v>
      </c>
      <c r="P3936" t="e">
        <f>(E3936/L3936)</f>
        <v>#DIV/0!</v>
      </c>
      <c r="Q3936" t="s">
        <v>8317</v>
      </c>
      <c r="R3936" t="s">
        <v>8349</v>
      </c>
      <c r="S3936" s="10">
        <f>(J3936/86400)+25569+(-5/24)</f>
        <v>42034.820891203701</v>
      </c>
      <c r="T3936" s="10">
        <f>(I3936/86400)+25569+(-5/24)</f>
        <v>42063.820891203701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>(E3937/D3937)</f>
        <v>0</v>
      </c>
      <c r="P3937" t="e">
        <f>(E3937/L3937)</f>
        <v>#DIV/0!</v>
      </c>
      <c r="Q3937" t="s">
        <v>8317</v>
      </c>
      <c r="R3937" t="s">
        <v>8349</v>
      </c>
      <c r="S3937" s="10">
        <f>(J3937/86400)+25569+(-5/24)</f>
        <v>41772.800405092588</v>
      </c>
      <c r="T3937" s="10">
        <f>(I3937/86400)+25569+(-5/24)</f>
        <v>41802.800405092588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>(E3938/D3938)</f>
        <v>0</v>
      </c>
      <c r="P3938" t="e">
        <f>(E3938/L3938)</f>
        <v>#DIV/0!</v>
      </c>
      <c r="Q3938" t="s">
        <v>8330</v>
      </c>
      <c r="R3938" t="s">
        <v>8359</v>
      </c>
      <c r="S3938" s="10">
        <f>(J3938/86400)+25569+(-5/24)</f>
        <v>42678.378321759257</v>
      </c>
      <c r="T3938" s="10">
        <f>(I3938/86400)+25569+(-5/24)</f>
        <v>42708.419988425921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>(E3939/D3939)</f>
        <v>0</v>
      </c>
      <c r="P3939" t="e">
        <f>(E3939/L3939)</f>
        <v>#DIV/0!</v>
      </c>
      <c r="Q3939" t="s">
        <v>8330</v>
      </c>
      <c r="R3939" t="s">
        <v>8359</v>
      </c>
      <c r="S3939" s="10">
        <f>(J3939/86400)+25569+(-5/24)</f>
        <v>42329.380057870367</v>
      </c>
      <c r="T3939" s="10">
        <f>(I3939/86400)+25569+(-5/24)</f>
        <v>42359.380057870367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>(E3940/D3940)</f>
        <v>0</v>
      </c>
      <c r="P3940" t="e">
        <f>(E3940/L3940)</f>
        <v>#DIV/0!</v>
      </c>
      <c r="Q3940" t="s">
        <v>8330</v>
      </c>
      <c r="R3940" t="s">
        <v>8359</v>
      </c>
      <c r="S3940" s="10">
        <f>(J3940/86400)+25569+(-5/24)</f>
        <v>42650.797939814809</v>
      </c>
      <c r="T3940" s="10">
        <f>(I3940/86400)+25569+(-5/24)</f>
        <v>42710.839606481481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>(E3941/D3941)</f>
        <v>0</v>
      </c>
      <c r="P3941" t="e">
        <f>(E3941/L3941)</f>
        <v>#DIV/0!</v>
      </c>
      <c r="Q3941" t="s">
        <v>8330</v>
      </c>
      <c r="R3941" t="s">
        <v>8359</v>
      </c>
      <c r="S3941" s="10">
        <f>(J3941/86400)+25569+(-5/24)</f>
        <v>41800.611238425925</v>
      </c>
      <c r="T3941" s="10">
        <f>(I3941/86400)+25569+(-5/24)</f>
        <v>41830.611238425925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>(E3942/D3942)</f>
        <v>0</v>
      </c>
      <c r="P3942" t="e">
        <f>(E3942/L3942)</f>
        <v>#DIV/0!</v>
      </c>
      <c r="Q3942" t="s">
        <v>8330</v>
      </c>
      <c r="R3942" t="s">
        <v>8359</v>
      </c>
      <c r="S3942" s="10">
        <f>(J3942/86400)+25569+(-5/24)</f>
        <v>41847.722361111111</v>
      </c>
      <c r="T3942" s="10">
        <f>(I3942/86400)+25569+(-5/24)</f>
        <v>41877.722361111111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>(E3943/D3943)</f>
        <v>0</v>
      </c>
      <c r="P3943" t="e">
        <f>(E3943/L3943)</f>
        <v>#DIV/0!</v>
      </c>
      <c r="Q3943" t="s">
        <v>8317</v>
      </c>
      <c r="R3943" t="s">
        <v>8353</v>
      </c>
      <c r="S3943" s="10">
        <f>(J3943/86400)+25569+(-5/24)</f>
        <v>41927.027303240735</v>
      </c>
      <c r="T3943" s="10">
        <f>(I3943/86400)+25569+(-5/24)</f>
        <v>41957.068969907406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>(E3944/D3944)</f>
        <v>0</v>
      </c>
      <c r="P3944" t="e">
        <f>(E3944/L3944)</f>
        <v>#DIV/0!</v>
      </c>
      <c r="Q3944" t="s">
        <v>8317</v>
      </c>
      <c r="R3944" t="s">
        <v>8353</v>
      </c>
      <c r="S3944" s="10">
        <f>(J3944/86400)+25569+(-5/24)</f>
        <v>40354.816620370366</v>
      </c>
      <c r="T3944" s="10">
        <f>(I3944/86400)+25569+(-5/24)</f>
        <v>40389.791666666664</v>
      </c>
    </row>
    <row r="3945" spans="1:20" ht="57.6" hidden="1" x14ac:dyDescent="0.3">
      <c r="A3945">
        <v>1009</v>
      </c>
      <c r="B3945" s="3" t="s">
        <v>1010</v>
      </c>
      <c r="C3945" s="3" t="s">
        <v>5119</v>
      </c>
      <c r="D3945">
        <v>50000</v>
      </c>
      <c r="E3945">
        <v>6565</v>
      </c>
      <c r="F3945" t="s">
        <v>8220</v>
      </c>
      <c r="G3945" t="s">
        <v>8224</v>
      </c>
      <c r="H3945" t="s">
        <v>8246</v>
      </c>
      <c r="I3945">
        <v>1466346646</v>
      </c>
      <c r="J3945">
        <v>1463754646</v>
      </c>
      <c r="K3945" t="b">
        <v>0</v>
      </c>
      <c r="L3945">
        <v>101</v>
      </c>
      <c r="M3945" t="b">
        <v>0</v>
      </c>
      <c r="N3945" t="s">
        <v>8273</v>
      </c>
      <c r="O3945" s="6">
        <f>(E3945/D3945)</f>
        <v>0.1313</v>
      </c>
      <c r="P3945">
        <f>(E3945/L3945)</f>
        <v>65</v>
      </c>
      <c r="Q3945" t="s">
        <v>8315</v>
      </c>
      <c r="R3945" t="s">
        <v>8321</v>
      </c>
      <c r="S3945" s="10">
        <f>(J3945/86400)+25569+(-5/24)</f>
        <v>42510.396365740737</v>
      </c>
      <c r="T3945" s="10">
        <f>(I3945/86400)+25569+(-5/24)</f>
        <v>42540.396365740737</v>
      </c>
    </row>
    <row r="3946" spans="1:20" ht="43.2" hidden="1" x14ac:dyDescent="0.3">
      <c r="A3946">
        <v>135</v>
      </c>
      <c r="B3946" s="3" t="s">
        <v>137</v>
      </c>
      <c r="C3946" s="3" t="s">
        <v>4246</v>
      </c>
      <c r="D3946">
        <v>3000</v>
      </c>
      <c r="E3946">
        <v>403</v>
      </c>
      <c r="F3946" t="s">
        <v>8220</v>
      </c>
      <c r="G3946" t="s">
        <v>8224</v>
      </c>
      <c r="H3946" t="s">
        <v>8246</v>
      </c>
      <c r="I3946">
        <v>1404241200</v>
      </c>
      <c r="J3946">
        <v>1401354597</v>
      </c>
      <c r="K3946" t="b">
        <v>0</v>
      </c>
      <c r="L3946">
        <v>5</v>
      </c>
      <c r="M3946" t="b">
        <v>0</v>
      </c>
      <c r="N3946" t="s">
        <v>8267</v>
      </c>
      <c r="O3946" s="6">
        <f>(E3946/D3946)</f>
        <v>0.13433333333333333</v>
      </c>
      <c r="P3946">
        <f>(E3946/L3946)</f>
        <v>80.599999999999994</v>
      </c>
      <c r="Q3946" t="s">
        <v>8325</v>
      </c>
      <c r="R3946" t="s">
        <v>8345</v>
      </c>
      <c r="S3946" s="10">
        <f>(J3946/86400)+25569+(-5/24)</f>
        <v>41788.173576388886</v>
      </c>
      <c r="T3946" s="10">
        <f>(I3946/86400)+25569+(-5/24)</f>
        <v>41821.583333333328</v>
      </c>
    </row>
    <row r="3947" spans="1:20" ht="43.2" hidden="1" x14ac:dyDescent="0.3">
      <c r="A3947">
        <v>1568</v>
      </c>
      <c r="B3947" s="3" t="s">
        <v>1569</v>
      </c>
      <c r="C3947" s="3" t="s">
        <v>5678</v>
      </c>
      <c r="D3947">
        <v>25000</v>
      </c>
      <c r="E3947">
        <v>3410</v>
      </c>
      <c r="F3947" t="s">
        <v>8220</v>
      </c>
      <c r="G3947" t="s">
        <v>8224</v>
      </c>
      <c r="H3947" t="s">
        <v>8246</v>
      </c>
      <c r="I3947">
        <v>1419384585</v>
      </c>
      <c r="J3947">
        <v>1416360585</v>
      </c>
      <c r="K3947" t="b">
        <v>0</v>
      </c>
      <c r="L3947">
        <v>22</v>
      </c>
      <c r="M3947" t="b">
        <v>0</v>
      </c>
      <c r="N3947" t="s">
        <v>8290</v>
      </c>
      <c r="O3947" s="6">
        <f>(E3947/D3947)</f>
        <v>0.13639999999999999</v>
      </c>
      <c r="P3947">
        <f>(E3947/L3947)</f>
        <v>155</v>
      </c>
      <c r="Q3947" t="s">
        <v>8328</v>
      </c>
      <c r="R3947" t="s">
        <v>8360</v>
      </c>
      <c r="S3947" s="10">
        <f>(J3947/86400)+25569+(-5/24)</f>
        <v>41961.853993055549</v>
      </c>
      <c r="T3947" s="10">
        <f>(I3947/86400)+25569+(-5/24)</f>
        <v>41996.853993055549</v>
      </c>
    </row>
    <row r="3948" spans="1:20" ht="43.2" hidden="1" x14ac:dyDescent="0.3">
      <c r="A3948">
        <v>125</v>
      </c>
      <c r="B3948" s="3" t="s">
        <v>127</v>
      </c>
      <c r="C3948" s="3" t="s">
        <v>4236</v>
      </c>
      <c r="D3948">
        <v>500</v>
      </c>
      <c r="E3948">
        <v>70</v>
      </c>
      <c r="F3948" t="s">
        <v>8220</v>
      </c>
      <c r="G3948" t="s">
        <v>8229</v>
      </c>
      <c r="H3948" t="s">
        <v>8251</v>
      </c>
      <c r="I3948">
        <v>1486165880</v>
      </c>
      <c r="J3948">
        <v>1480981880</v>
      </c>
      <c r="K3948" t="b">
        <v>0</v>
      </c>
      <c r="L3948">
        <v>6</v>
      </c>
      <c r="M3948" t="b">
        <v>0</v>
      </c>
      <c r="N3948" t="s">
        <v>8267</v>
      </c>
      <c r="O3948" s="6">
        <f>(E3948/D3948)</f>
        <v>0.14000000000000001</v>
      </c>
      <c r="P3948">
        <f>(E3948/L3948)</f>
        <v>11.666666666666666</v>
      </c>
      <c r="Q3948" t="s">
        <v>8325</v>
      </c>
      <c r="R3948" t="s">
        <v>8345</v>
      </c>
      <c r="S3948" s="10">
        <f>(J3948/86400)+25569+(-5/24)</f>
        <v>42709.78564814815</v>
      </c>
      <c r="T3948" s="10">
        <f>(I3948/86400)+25569+(-5/24)</f>
        <v>42769.78564814815</v>
      </c>
    </row>
    <row r="3949" spans="1:20" ht="43.2" hidden="1" x14ac:dyDescent="0.3">
      <c r="A3949">
        <v>1243</v>
      </c>
      <c r="B3949" s="3" t="s">
        <v>1244</v>
      </c>
      <c r="C3949" s="3" t="s">
        <v>5353</v>
      </c>
      <c r="D3949">
        <v>12000</v>
      </c>
      <c r="E3949">
        <v>1691</v>
      </c>
      <c r="F3949" t="s">
        <v>8220</v>
      </c>
      <c r="G3949" t="s">
        <v>8224</v>
      </c>
      <c r="H3949" t="s">
        <v>8246</v>
      </c>
      <c r="I3949">
        <v>1310158800</v>
      </c>
      <c r="J3949">
        <v>1304888771</v>
      </c>
      <c r="K3949" t="b">
        <v>0</v>
      </c>
      <c r="L3949">
        <v>38</v>
      </c>
      <c r="M3949" t="b">
        <v>0</v>
      </c>
      <c r="N3949" t="s">
        <v>8286</v>
      </c>
      <c r="O3949" s="6">
        <f>(E3949/D3949)</f>
        <v>0.14091666666666666</v>
      </c>
      <c r="P3949">
        <f>(E3949/L3949)</f>
        <v>44.5</v>
      </c>
      <c r="Q3949" t="s">
        <v>8319</v>
      </c>
      <c r="R3949" t="s">
        <v>8357</v>
      </c>
      <c r="S3949" s="10">
        <f>(J3949/86400)+25569+(-5/24)</f>
        <v>40671.670960648145</v>
      </c>
      <c r="T3949" s="10">
        <f>(I3949/86400)+25569+(-5/24)</f>
        <v>40732.666666666664</v>
      </c>
    </row>
    <row r="3950" spans="1:20" ht="43.2" hidden="1" x14ac:dyDescent="0.3">
      <c r="A3950">
        <v>2359</v>
      </c>
      <c r="B3950" s="3" t="s">
        <v>2360</v>
      </c>
      <c r="C3950" s="3" t="s">
        <v>6469</v>
      </c>
      <c r="D3950">
        <v>7500</v>
      </c>
      <c r="E3950">
        <v>1101</v>
      </c>
      <c r="F3950" t="s">
        <v>8220</v>
      </c>
      <c r="G3950" t="s">
        <v>8224</v>
      </c>
      <c r="H3950" t="s">
        <v>8246</v>
      </c>
      <c r="I3950">
        <v>1438616124</v>
      </c>
      <c r="J3950">
        <v>1433432124</v>
      </c>
      <c r="K3950" t="b">
        <v>0</v>
      </c>
      <c r="L3950">
        <v>3</v>
      </c>
      <c r="M3950" t="b">
        <v>0</v>
      </c>
      <c r="N3950" t="s">
        <v>8272</v>
      </c>
      <c r="O3950" s="6">
        <f>(E3950/D3950)</f>
        <v>0.14680000000000001</v>
      </c>
      <c r="P3950">
        <f>(E3950/L3950)</f>
        <v>367</v>
      </c>
      <c r="Q3950" t="s">
        <v>8315</v>
      </c>
      <c r="R3950" t="s">
        <v>8362</v>
      </c>
      <c r="S3950" s="10">
        <f>(J3950/86400)+25569+(-5/24)</f>
        <v>42159.441249999996</v>
      </c>
      <c r="T3950" s="10">
        <f>(I3950/86400)+25569+(-5/24)</f>
        <v>42219.441249999996</v>
      </c>
    </row>
    <row r="3951" spans="1:20" ht="57.6" hidden="1" x14ac:dyDescent="0.3">
      <c r="A3951">
        <v>3870</v>
      </c>
      <c r="B3951" s="3" t="s">
        <v>3867</v>
      </c>
      <c r="C3951" s="3" t="s">
        <v>7979</v>
      </c>
      <c r="D3951">
        <v>10000</v>
      </c>
      <c r="E3951">
        <v>1500</v>
      </c>
      <c r="F3951" t="s">
        <v>8220</v>
      </c>
      <c r="G3951" t="s">
        <v>8224</v>
      </c>
      <c r="H3951" t="s">
        <v>8246</v>
      </c>
      <c r="I3951">
        <v>1404360478</v>
      </c>
      <c r="J3951">
        <v>1401768478</v>
      </c>
      <c r="K3951" t="b">
        <v>0</v>
      </c>
      <c r="L3951">
        <v>10</v>
      </c>
      <c r="M3951" t="b">
        <v>0</v>
      </c>
      <c r="N3951" t="s">
        <v>8305</v>
      </c>
      <c r="O3951" s="6">
        <f>(E3951/D3951)</f>
        <v>0.15</v>
      </c>
      <c r="P3951">
        <f>(E3951/L3951)</f>
        <v>150</v>
      </c>
      <c r="Q3951" t="s">
        <v>8322</v>
      </c>
      <c r="R3951" t="s">
        <v>8343</v>
      </c>
      <c r="S3951" s="10">
        <f>(J3951/86400)+25569+(-5/24)</f>
        <v>41792.963865740741</v>
      </c>
      <c r="T3951" s="10">
        <f>(I3951/86400)+25569+(-5/24)</f>
        <v>41822.963865740741</v>
      </c>
    </row>
    <row r="3952" spans="1:20" ht="43.2" hidden="1" x14ac:dyDescent="0.3">
      <c r="A3952">
        <v>1319</v>
      </c>
      <c r="B3952" s="3" t="s">
        <v>1320</v>
      </c>
      <c r="C3952" s="3" t="s">
        <v>5429</v>
      </c>
      <c r="D3952">
        <v>5800</v>
      </c>
      <c r="E3952">
        <v>876</v>
      </c>
      <c r="F3952" t="s">
        <v>8220</v>
      </c>
      <c r="G3952" t="s">
        <v>8225</v>
      </c>
      <c r="H3952" t="s">
        <v>8247</v>
      </c>
      <c r="I3952">
        <v>1405094400</v>
      </c>
      <c r="J3952">
        <v>1403810965</v>
      </c>
      <c r="K3952" t="b">
        <v>0</v>
      </c>
      <c r="L3952">
        <v>9</v>
      </c>
      <c r="M3952" t="b">
        <v>0</v>
      </c>
      <c r="N3952" t="s">
        <v>8273</v>
      </c>
      <c r="O3952" s="6">
        <f>(E3952/D3952)</f>
        <v>0.15103448275862069</v>
      </c>
      <c r="P3952">
        <f>(E3952/L3952)</f>
        <v>97.333333333333329</v>
      </c>
      <c r="Q3952" t="s">
        <v>8315</v>
      </c>
      <c r="R3952" t="s">
        <v>8321</v>
      </c>
      <c r="S3952" s="10">
        <f>(J3952/86400)+25569+(-5/24)</f>
        <v>41816.603761574072</v>
      </c>
      <c r="T3952" s="10">
        <f>(I3952/86400)+25569+(-5/24)</f>
        <v>41831.458333333328</v>
      </c>
    </row>
    <row r="3953" spans="1:20" ht="43.2" hidden="1" x14ac:dyDescent="0.3">
      <c r="A3953">
        <v>1318</v>
      </c>
      <c r="B3953" s="3" t="s">
        <v>1319</v>
      </c>
      <c r="C3953" s="3" t="s">
        <v>5428</v>
      </c>
      <c r="D3953">
        <v>40000</v>
      </c>
      <c r="E3953">
        <v>6130</v>
      </c>
      <c r="F3953" t="s">
        <v>8220</v>
      </c>
      <c r="G3953" t="s">
        <v>8224</v>
      </c>
      <c r="H3953" t="s">
        <v>8246</v>
      </c>
      <c r="I3953">
        <v>1420938172</v>
      </c>
      <c r="J3953">
        <v>1418346172</v>
      </c>
      <c r="K3953" t="b">
        <v>0</v>
      </c>
      <c r="L3953">
        <v>135</v>
      </c>
      <c r="M3953" t="b">
        <v>0</v>
      </c>
      <c r="N3953" t="s">
        <v>8273</v>
      </c>
      <c r="O3953" s="6">
        <f>(E3953/D3953)</f>
        <v>0.15325</v>
      </c>
      <c r="P3953">
        <f>(E3953/L3953)</f>
        <v>45.407407407407405</v>
      </c>
      <c r="Q3953" t="s">
        <v>8315</v>
      </c>
      <c r="R3953" t="s">
        <v>8321</v>
      </c>
      <c r="S3953" s="10">
        <f>(J3953/86400)+25569+(-5/24)</f>
        <v>41984.835324074076</v>
      </c>
      <c r="T3953" s="10">
        <f>(I3953/86400)+25569+(-5/24)</f>
        <v>42014.835324074076</v>
      </c>
    </row>
    <row r="3954" spans="1:20" ht="43.2" hidden="1" x14ac:dyDescent="0.3">
      <c r="A3954">
        <v>1310</v>
      </c>
      <c r="B3954" s="3" t="s">
        <v>1311</v>
      </c>
      <c r="C3954" s="3" t="s">
        <v>5420</v>
      </c>
      <c r="D3954">
        <v>20000</v>
      </c>
      <c r="E3954">
        <v>3100</v>
      </c>
      <c r="F3954" t="s">
        <v>8220</v>
      </c>
      <c r="G3954" t="s">
        <v>8224</v>
      </c>
      <c r="H3954" t="s">
        <v>8246</v>
      </c>
      <c r="I3954">
        <v>1471622450</v>
      </c>
      <c r="J3954">
        <v>1467734450</v>
      </c>
      <c r="K3954" t="b">
        <v>0</v>
      </c>
      <c r="L3954">
        <v>24</v>
      </c>
      <c r="M3954" t="b">
        <v>0</v>
      </c>
      <c r="N3954" t="s">
        <v>8273</v>
      </c>
      <c r="O3954" s="6">
        <f>(E3954/D3954)</f>
        <v>0.155</v>
      </c>
      <c r="P3954">
        <f>(E3954/L3954)</f>
        <v>129.16666666666666</v>
      </c>
      <c r="Q3954" t="s">
        <v>8315</v>
      </c>
      <c r="R3954" t="s">
        <v>8321</v>
      </c>
      <c r="S3954" s="10">
        <f>(J3954/86400)+25569+(-5/24)</f>
        <v>42556.458912037029</v>
      </c>
      <c r="T3954" s="10">
        <f>(I3954/86400)+25569+(-5/24)</f>
        <v>42601.458912037029</v>
      </c>
    </row>
    <row r="3955" spans="1:20" ht="43.2" hidden="1" x14ac:dyDescent="0.3">
      <c r="A3955">
        <v>1003</v>
      </c>
      <c r="B3955" s="3" t="s">
        <v>1004</v>
      </c>
      <c r="C3955" s="3" t="s">
        <v>5113</v>
      </c>
      <c r="D3955">
        <v>20000</v>
      </c>
      <c r="E3955">
        <v>3211</v>
      </c>
      <c r="F3955" t="s">
        <v>8220</v>
      </c>
      <c r="G3955" t="s">
        <v>8230</v>
      </c>
      <c r="H3955" t="s">
        <v>8249</v>
      </c>
      <c r="I3955">
        <v>1489680061</v>
      </c>
      <c r="J3955">
        <v>1487091661</v>
      </c>
      <c r="K3955" t="b">
        <v>0</v>
      </c>
      <c r="L3955">
        <v>15</v>
      </c>
      <c r="M3955" t="b">
        <v>0</v>
      </c>
      <c r="N3955" t="s">
        <v>8273</v>
      </c>
      <c r="O3955" s="6">
        <f>(E3955/D3955)</f>
        <v>0.16055</v>
      </c>
      <c r="P3955">
        <f>(E3955/L3955)</f>
        <v>214.06666666666666</v>
      </c>
      <c r="Q3955" t="s">
        <v>8315</v>
      </c>
      <c r="R3955" t="s">
        <v>8321</v>
      </c>
      <c r="S3955" s="10">
        <f>(J3955/86400)+25569+(-5/24)</f>
        <v>42780.500706018516</v>
      </c>
      <c r="T3955" s="10">
        <f>(I3955/86400)+25569+(-5/24)</f>
        <v>42810.459039351852</v>
      </c>
    </row>
    <row r="3956" spans="1:20" ht="43.2" hidden="1" x14ac:dyDescent="0.3">
      <c r="A3956">
        <v>2956</v>
      </c>
      <c r="B3956" s="3" t="s">
        <v>2956</v>
      </c>
      <c r="C3956" s="3" t="s">
        <v>7066</v>
      </c>
      <c r="D3956">
        <v>7900</v>
      </c>
      <c r="E3956">
        <v>1322</v>
      </c>
      <c r="F3956" t="s">
        <v>8220</v>
      </c>
      <c r="G3956" t="s">
        <v>8224</v>
      </c>
      <c r="H3956" t="s">
        <v>8246</v>
      </c>
      <c r="I3956">
        <v>1462402850</v>
      </c>
      <c r="J3956">
        <v>1459810850</v>
      </c>
      <c r="K3956" t="b">
        <v>0</v>
      </c>
      <c r="L3956">
        <v>20</v>
      </c>
      <c r="M3956" t="b">
        <v>0</v>
      </c>
      <c r="N3956" t="s">
        <v>8303</v>
      </c>
      <c r="O3956" s="6">
        <f>(E3956/D3956)</f>
        <v>0.16734177215189874</v>
      </c>
      <c r="P3956">
        <f>(E3956/L3956)</f>
        <v>66.099999999999994</v>
      </c>
      <c r="Q3956" t="s">
        <v>8322</v>
      </c>
      <c r="R3956" t="s">
        <v>8335</v>
      </c>
      <c r="S3956" s="10">
        <f>(J3956/86400)+25569+(-5/24)</f>
        <v>42464.750578703701</v>
      </c>
      <c r="T3956" s="10">
        <f>(I3956/86400)+25569+(-5/24)</f>
        <v>42494.750578703701</v>
      </c>
    </row>
    <row r="3957" spans="1:20" ht="43.2" hidden="1" x14ac:dyDescent="0.3">
      <c r="A3957">
        <v>626</v>
      </c>
      <c r="B3957" s="3" t="s">
        <v>627</v>
      </c>
      <c r="C3957" s="3" t="s">
        <v>4736</v>
      </c>
      <c r="D3957">
        <v>25000</v>
      </c>
      <c r="E3957">
        <v>4345</v>
      </c>
      <c r="F3957" t="s">
        <v>8220</v>
      </c>
      <c r="G3957" t="s">
        <v>8224</v>
      </c>
      <c r="H3957" t="s">
        <v>8246</v>
      </c>
      <c r="I3957">
        <v>1439644920</v>
      </c>
      <c r="J3957">
        <v>1436793939</v>
      </c>
      <c r="K3957" t="b">
        <v>0</v>
      </c>
      <c r="L3957">
        <v>39</v>
      </c>
      <c r="M3957" t="b">
        <v>0</v>
      </c>
      <c r="N3957" t="s">
        <v>8272</v>
      </c>
      <c r="O3957" s="6">
        <f>(E3957/D3957)</f>
        <v>0.17380000000000001</v>
      </c>
      <c r="P3957">
        <f>(E3957/L3957)</f>
        <v>111.41025641025641</v>
      </c>
      <c r="Q3957" t="s">
        <v>8315</v>
      </c>
      <c r="R3957" t="s">
        <v>8362</v>
      </c>
      <c r="S3957" s="10">
        <f>(J3957/86400)+25569+(-5/24)</f>
        <v>42198.351145833331</v>
      </c>
      <c r="T3957" s="10">
        <f>(I3957/86400)+25569+(-5/24)</f>
        <v>42231.348611111105</v>
      </c>
    </row>
    <row r="3958" spans="1:20" ht="57.6" hidden="1" x14ac:dyDescent="0.3">
      <c r="A3958">
        <v>1238</v>
      </c>
      <c r="B3958" s="3" t="s">
        <v>1239</v>
      </c>
      <c r="C3958" s="3" t="s">
        <v>5348</v>
      </c>
      <c r="D3958">
        <v>1000</v>
      </c>
      <c r="E3958">
        <v>178</v>
      </c>
      <c r="F3958" t="s">
        <v>8220</v>
      </c>
      <c r="G3958" t="s">
        <v>8224</v>
      </c>
      <c r="H3958" t="s">
        <v>8246</v>
      </c>
      <c r="I3958">
        <v>1312641536</v>
      </c>
      <c r="J3958">
        <v>1310049536</v>
      </c>
      <c r="K3958" t="b">
        <v>0</v>
      </c>
      <c r="L3958">
        <v>3</v>
      </c>
      <c r="M3958" t="b">
        <v>0</v>
      </c>
      <c r="N3958" t="s">
        <v>8286</v>
      </c>
      <c r="O3958" s="6">
        <f>(E3958/D3958)</f>
        <v>0.17799999999999999</v>
      </c>
      <c r="P3958">
        <f>(E3958/L3958)</f>
        <v>59.333333333333336</v>
      </c>
      <c r="Q3958" t="s">
        <v>8319</v>
      </c>
      <c r="R3958" t="s">
        <v>8357</v>
      </c>
      <c r="S3958" s="10">
        <f>(J3958/86400)+25569+(-5/24)</f>
        <v>40731.402037037034</v>
      </c>
      <c r="T3958" s="10">
        <f>(I3958/86400)+25569+(-5/24)</f>
        <v>40761.402037037034</v>
      </c>
    </row>
    <row r="3959" spans="1:20" ht="43.2" hidden="1" x14ac:dyDescent="0.3">
      <c r="A3959">
        <v>2657</v>
      </c>
      <c r="B3959" s="3" t="s">
        <v>2657</v>
      </c>
      <c r="C3959" s="3" t="s">
        <v>6767</v>
      </c>
      <c r="D3959">
        <v>30000</v>
      </c>
      <c r="E3959">
        <v>5621.38</v>
      </c>
      <c r="F3959" t="s">
        <v>8220</v>
      </c>
      <c r="G3959" t="s">
        <v>8224</v>
      </c>
      <c r="H3959" t="s">
        <v>8246</v>
      </c>
      <c r="I3959">
        <v>1470187800</v>
      </c>
      <c r="J3959">
        <v>1467325053</v>
      </c>
      <c r="K3959" t="b">
        <v>0</v>
      </c>
      <c r="L3959">
        <v>59</v>
      </c>
      <c r="M3959" t="b">
        <v>0</v>
      </c>
      <c r="N3959" t="s">
        <v>8301</v>
      </c>
      <c r="O3959" s="6">
        <f>(E3959/D3959)</f>
        <v>0.18737933333333334</v>
      </c>
      <c r="P3959">
        <f>(E3959/L3959)</f>
        <v>95.277627118644077</v>
      </c>
      <c r="Q3959" t="s">
        <v>8315</v>
      </c>
      <c r="R3959" t="s">
        <v>8324</v>
      </c>
      <c r="S3959" s="10">
        <f>(J3959/86400)+25569+(-5/24)</f>
        <v>42551.720520833333</v>
      </c>
      <c r="T3959" s="10">
        <f>(I3959/86400)+25569+(-5/24)</f>
        <v>42584.854166666664</v>
      </c>
    </row>
    <row r="3960" spans="1:20" ht="43.2" hidden="1" x14ac:dyDescent="0.3">
      <c r="A3960">
        <v>1335</v>
      </c>
      <c r="B3960" s="3" t="s">
        <v>1336</v>
      </c>
      <c r="C3960" s="3" t="s">
        <v>5445</v>
      </c>
      <c r="D3960">
        <v>25000</v>
      </c>
      <c r="E3960">
        <v>4940</v>
      </c>
      <c r="F3960" t="s">
        <v>8220</v>
      </c>
      <c r="G3960" t="s">
        <v>8224</v>
      </c>
      <c r="H3960" t="s">
        <v>8246</v>
      </c>
      <c r="I3960">
        <v>1449354502</v>
      </c>
      <c r="J3960">
        <v>1446762502</v>
      </c>
      <c r="K3960" t="b">
        <v>0</v>
      </c>
      <c r="L3960">
        <v>16</v>
      </c>
      <c r="M3960" t="b">
        <v>0</v>
      </c>
      <c r="N3960" t="s">
        <v>8273</v>
      </c>
      <c r="O3960" s="6">
        <f>(E3960/D3960)</f>
        <v>0.1976</v>
      </c>
      <c r="P3960">
        <f>(E3960/L3960)</f>
        <v>308.75</v>
      </c>
      <c r="Q3960" t="s">
        <v>8315</v>
      </c>
      <c r="R3960" t="s">
        <v>8321</v>
      </c>
      <c r="S3960" s="10">
        <f>(J3960/86400)+25569+(-5/24)</f>
        <v>42313.728032407402</v>
      </c>
      <c r="T3960" s="10">
        <f>(I3960/86400)+25569+(-5/24)</f>
        <v>42343.728032407402</v>
      </c>
    </row>
    <row r="3961" spans="1:20" hidden="1" x14ac:dyDescent="0.3">
      <c r="A3961">
        <v>2655</v>
      </c>
      <c r="B3961" s="3" t="s">
        <v>2655</v>
      </c>
      <c r="C3961" s="3" t="s">
        <v>6765</v>
      </c>
      <c r="D3961">
        <v>15000</v>
      </c>
      <c r="E3961">
        <v>3155</v>
      </c>
      <c r="F3961" t="s">
        <v>8220</v>
      </c>
      <c r="G3961" t="s">
        <v>8224</v>
      </c>
      <c r="H3961" t="s">
        <v>8246</v>
      </c>
      <c r="I3961">
        <v>1455048000</v>
      </c>
      <c r="J3961">
        <v>1452631647</v>
      </c>
      <c r="K3961" t="b">
        <v>0</v>
      </c>
      <c r="L3961">
        <v>43</v>
      </c>
      <c r="M3961" t="b">
        <v>0</v>
      </c>
      <c r="N3961" t="s">
        <v>8301</v>
      </c>
      <c r="O3961" s="6">
        <f>(E3961/D3961)</f>
        <v>0.21033333333333334</v>
      </c>
      <c r="P3961">
        <f>(E3961/L3961)</f>
        <v>73.372093023255815</v>
      </c>
      <c r="Q3961" t="s">
        <v>8315</v>
      </c>
      <c r="R3961" t="s">
        <v>8324</v>
      </c>
      <c r="S3961" s="10">
        <f>(J3961/86400)+25569+(-5/24)</f>
        <v>42381.657951388886</v>
      </c>
      <c r="T3961" s="10">
        <f>(I3961/86400)+25569+(-5/24)</f>
        <v>42409.624999999993</v>
      </c>
    </row>
    <row r="3962" spans="1:20" ht="43.2" hidden="1" x14ac:dyDescent="0.3">
      <c r="A3962">
        <v>1566</v>
      </c>
      <c r="B3962" s="3" t="s">
        <v>1567</v>
      </c>
      <c r="C3962" s="3" t="s">
        <v>5676</v>
      </c>
      <c r="D3962">
        <v>30000</v>
      </c>
      <c r="E3962">
        <v>6375</v>
      </c>
      <c r="F3962" t="s">
        <v>8220</v>
      </c>
      <c r="G3962" t="s">
        <v>8224</v>
      </c>
      <c r="H3962" t="s">
        <v>8246</v>
      </c>
      <c r="I3962">
        <v>1469656800</v>
      </c>
      <c r="J3962">
        <v>1467151204</v>
      </c>
      <c r="K3962" t="b">
        <v>0</v>
      </c>
      <c r="L3962">
        <v>59</v>
      </c>
      <c r="M3962" t="b">
        <v>0</v>
      </c>
      <c r="N3962" t="s">
        <v>8290</v>
      </c>
      <c r="O3962" s="6">
        <f>(E3962/D3962)</f>
        <v>0.21249999999999999</v>
      </c>
      <c r="P3962">
        <f>(E3962/L3962)</f>
        <v>108.05084745762711</v>
      </c>
      <c r="Q3962" t="s">
        <v>8328</v>
      </c>
      <c r="R3962" t="s">
        <v>8360</v>
      </c>
      <c r="S3962" s="10">
        <f>(J3962/86400)+25569+(-5/24)</f>
        <v>42549.708379629628</v>
      </c>
      <c r="T3962" s="10">
        <f>(I3962/86400)+25569+(-5/24)</f>
        <v>42578.708333333336</v>
      </c>
    </row>
    <row r="3963" spans="1:20" ht="43.2" hidden="1" x14ac:dyDescent="0.3">
      <c r="A3963">
        <v>613</v>
      </c>
      <c r="B3963" s="3" t="s">
        <v>614</v>
      </c>
      <c r="C3963" s="3" t="s">
        <v>4723</v>
      </c>
      <c r="D3963">
        <v>60000</v>
      </c>
      <c r="E3963">
        <v>12818</v>
      </c>
      <c r="F3963" t="s">
        <v>8220</v>
      </c>
      <c r="G3963" t="s">
        <v>8224</v>
      </c>
      <c r="H3963" t="s">
        <v>8246</v>
      </c>
      <c r="I3963">
        <v>1443675540</v>
      </c>
      <c r="J3963">
        <v>1441022120</v>
      </c>
      <c r="K3963" t="b">
        <v>0</v>
      </c>
      <c r="L3963">
        <v>121</v>
      </c>
      <c r="M3963" t="b">
        <v>0</v>
      </c>
      <c r="N3963" t="s">
        <v>8272</v>
      </c>
      <c r="O3963" s="6">
        <f>(E3963/D3963)</f>
        <v>0.21363333333333334</v>
      </c>
      <c r="P3963">
        <f>(E3963/L3963)</f>
        <v>105.93388429752066</v>
      </c>
      <c r="Q3963" t="s">
        <v>8315</v>
      </c>
      <c r="R3963" t="s">
        <v>8362</v>
      </c>
      <c r="S3963" s="10">
        <f>(J3963/86400)+25569+(-5/24)</f>
        <v>42247.288425925923</v>
      </c>
      <c r="T3963" s="10">
        <f>(I3963/86400)+25569+(-5/24)</f>
        <v>42277.999305555553</v>
      </c>
    </row>
    <row r="3964" spans="1:20" ht="43.2" hidden="1" x14ac:dyDescent="0.3">
      <c r="A3964">
        <v>1330</v>
      </c>
      <c r="B3964" s="3" t="s">
        <v>1331</v>
      </c>
      <c r="C3964" s="3" t="s">
        <v>5440</v>
      </c>
      <c r="D3964">
        <v>35000</v>
      </c>
      <c r="E3964">
        <v>7873</v>
      </c>
      <c r="F3964" t="s">
        <v>8220</v>
      </c>
      <c r="G3964" t="s">
        <v>8224</v>
      </c>
      <c r="H3964" t="s">
        <v>8246</v>
      </c>
      <c r="I3964">
        <v>1467432000</v>
      </c>
      <c r="J3964">
        <v>1464763109</v>
      </c>
      <c r="K3964" t="b">
        <v>0</v>
      </c>
      <c r="L3964">
        <v>50</v>
      </c>
      <c r="M3964" t="b">
        <v>0</v>
      </c>
      <c r="N3964" t="s">
        <v>8273</v>
      </c>
      <c r="O3964" s="6">
        <f>(E3964/D3964)</f>
        <v>0.22494285714285714</v>
      </c>
      <c r="P3964">
        <f>(E3964/L3964)</f>
        <v>157.46</v>
      </c>
      <c r="Q3964" t="s">
        <v>8315</v>
      </c>
      <c r="R3964" t="s">
        <v>8321</v>
      </c>
      <c r="S3964" s="10">
        <f>(J3964/86400)+25569+(-5/24)</f>
        <v>42522.068391203698</v>
      </c>
      <c r="T3964" s="10">
        <f>(I3964/86400)+25569+(-5/24)</f>
        <v>42552.958333333336</v>
      </c>
    </row>
    <row r="3965" spans="1:20" ht="43.2" hidden="1" x14ac:dyDescent="0.3">
      <c r="A3965">
        <v>1017</v>
      </c>
      <c r="B3965" s="3" t="s">
        <v>1018</v>
      </c>
      <c r="C3965" s="3" t="s">
        <v>5127</v>
      </c>
      <c r="D3965">
        <v>250000</v>
      </c>
      <c r="E3965">
        <v>57197</v>
      </c>
      <c r="F3965" t="s">
        <v>8220</v>
      </c>
      <c r="G3965" t="s">
        <v>8224</v>
      </c>
      <c r="H3965" t="s">
        <v>8246</v>
      </c>
      <c r="I3965">
        <v>1448125935</v>
      </c>
      <c r="J3965">
        <v>1444666335</v>
      </c>
      <c r="K3965" t="b">
        <v>0</v>
      </c>
      <c r="L3965">
        <v>355</v>
      </c>
      <c r="M3965" t="b">
        <v>0</v>
      </c>
      <c r="N3965" t="s">
        <v>8273</v>
      </c>
      <c r="O3965" s="6">
        <f>(E3965/D3965)</f>
        <v>0.22878799999999999</v>
      </c>
      <c r="P3965">
        <f>(E3965/L3965)</f>
        <v>161.11830985915492</v>
      </c>
      <c r="Q3965" t="s">
        <v>8315</v>
      </c>
      <c r="R3965" t="s">
        <v>8321</v>
      </c>
      <c r="S3965" s="10">
        <f>(J3965/86400)+25569+(-5/24)</f>
        <v>42289.466840277775</v>
      </c>
      <c r="T3965" s="10">
        <f>(I3965/86400)+25569+(-5/24)</f>
        <v>42329.508506944439</v>
      </c>
    </row>
    <row r="3966" spans="1:20" ht="43.2" hidden="1" x14ac:dyDescent="0.3">
      <c r="A3966">
        <v>1575</v>
      </c>
      <c r="B3966" s="3" t="s">
        <v>1576</v>
      </c>
      <c r="C3966" s="3" t="s">
        <v>5685</v>
      </c>
      <c r="D3966">
        <v>10000</v>
      </c>
      <c r="E3966">
        <v>2291</v>
      </c>
      <c r="F3966" t="s">
        <v>8220</v>
      </c>
      <c r="G3966" t="s">
        <v>8224</v>
      </c>
      <c r="H3966" t="s">
        <v>8246</v>
      </c>
      <c r="I3966">
        <v>1404909296</v>
      </c>
      <c r="J3966">
        <v>1402317296</v>
      </c>
      <c r="K3966" t="b">
        <v>0</v>
      </c>
      <c r="L3966">
        <v>35</v>
      </c>
      <c r="M3966" t="b">
        <v>0</v>
      </c>
      <c r="N3966" t="s">
        <v>8290</v>
      </c>
      <c r="O3966" s="6">
        <f>(E3966/D3966)</f>
        <v>0.2291</v>
      </c>
      <c r="P3966">
        <f>(E3966/L3966)</f>
        <v>65.457142857142856</v>
      </c>
      <c r="Q3966" t="s">
        <v>8328</v>
      </c>
      <c r="R3966" t="s">
        <v>8360</v>
      </c>
      <c r="S3966" s="10">
        <f>(J3966/86400)+25569+(-5/24)</f>
        <v>41799.315925925919</v>
      </c>
      <c r="T3966" s="10">
        <f>(I3966/86400)+25569+(-5/24)</f>
        <v>41829.315925925919</v>
      </c>
    </row>
    <row r="3967" spans="1:20" ht="43.2" hidden="1" x14ac:dyDescent="0.3">
      <c r="A3967">
        <v>150</v>
      </c>
      <c r="B3967" s="3" t="s">
        <v>152</v>
      </c>
      <c r="C3967" s="3" t="s">
        <v>4260</v>
      </c>
      <c r="D3967">
        <v>130000</v>
      </c>
      <c r="E3967">
        <v>30112</v>
      </c>
      <c r="F3967" t="s">
        <v>8220</v>
      </c>
      <c r="G3967" t="s">
        <v>8224</v>
      </c>
      <c r="H3967" t="s">
        <v>8246</v>
      </c>
      <c r="I3967">
        <v>1432612382</v>
      </c>
      <c r="J3967">
        <v>1427428382</v>
      </c>
      <c r="K3967" t="b">
        <v>0</v>
      </c>
      <c r="L3967">
        <v>67</v>
      </c>
      <c r="M3967" t="b">
        <v>0</v>
      </c>
      <c r="N3967" t="s">
        <v>8267</v>
      </c>
      <c r="O3967" s="6">
        <f>(E3967/D3967)</f>
        <v>0.23163076923076922</v>
      </c>
      <c r="P3967">
        <f>(E3967/L3967)</f>
        <v>449.43283582089555</v>
      </c>
      <c r="Q3967" t="s">
        <v>8325</v>
      </c>
      <c r="R3967" t="s">
        <v>8345</v>
      </c>
      <c r="S3967" s="10">
        <f>(J3967/86400)+25569+(-5/24)</f>
        <v>42089.95349537037</v>
      </c>
      <c r="T3967" s="10">
        <f>(I3967/86400)+25569+(-5/24)</f>
        <v>42149.95349537037</v>
      </c>
    </row>
    <row r="3968" spans="1:20" ht="43.2" hidden="1" x14ac:dyDescent="0.3">
      <c r="A3968">
        <v>1305</v>
      </c>
      <c r="B3968" s="3" t="s">
        <v>1306</v>
      </c>
      <c r="C3968" s="3" t="s">
        <v>5415</v>
      </c>
      <c r="D3968">
        <v>30000</v>
      </c>
      <c r="E3968">
        <v>7793</v>
      </c>
      <c r="F3968" t="s">
        <v>8220</v>
      </c>
      <c r="G3968" t="s">
        <v>8224</v>
      </c>
      <c r="H3968" t="s">
        <v>8246</v>
      </c>
      <c r="I3968">
        <v>1469122200</v>
      </c>
      <c r="J3968">
        <v>1466611108</v>
      </c>
      <c r="K3968" t="b">
        <v>0</v>
      </c>
      <c r="L3968">
        <v>86</v>
      </c>
      <c r="M3968" t="b">
        <v>0</v>
      </c>
      <c r="N3968" t="s">
        <v>8273</v>
      </c>
      <c r="O3968" s="6">
        <f>(E3968/D3968)</f>
        <v>0.25976666666666665</v>
      </c>
      <c r="P3968">
        <f>(E3968/L3968)</f>
        <v>90.616279069767444</v>
      </c>
      <c r="Q3968" t="s">
        <v>8315</v>
      </c>
      <c r="R3968" t="s">
        <v>8321</v>
      </c>
      <c r="S3968" s="10">
        <f>(J3968/86400)+25569+(-5/24)</f>
        <v>42543.457268518519</v>
      </c>
      <c r="T3968" s="10">
        <f>(I3968/86400)+25569+(-5/24)</f>
        <v>42572.520833333336</v>
      </c>
    </row>
    <row r="3969" spans="1:20" ht="43.2" hidden="1" x14ac:dyDescent="0.3">
      <c r="A3969">
        <v>144</v>
      </c>
      <c r="B3969" s="3" t="s">
        <v>146</v>
      </c>
      <c r="C3969" s="3" t="s">
        <v>4254</v>
      </c>
      <c r="D3969">
        <v>7500</v>
      </c>
      <c r="E3969">
        <v>2070</v>
      </c>
      <c r="F3969" t="s">
        <v>8220</v>
      </c>
      <c r="G3969" t="s">
        <v>8229</v>
      </c>
      <c r="H3969" t="s">
        <v>8251</v>
      </c>
      <c r="I3969">
        <v>1428945472</v>
      </c>
      <c r="J3969">
        <v>1423765072</v>
      </c>
      <c r="K3969" t="b">
        <v>0</v>
      </c>
      <c r="L3969">
        <v>37</v>
      </c>
      <c r="M3969" t="b">
        <v>0</v>
      </c>
      <c r="N3969" t="s">
        <v>8267</v>
      </c>
      <c r="O3969" s="6">
        <f>(E3969/D3969)</f>
        <v>0.27600000000000002</v>
      </c>
      <c r="P3969">
        <f>(E3969/L3969)</f>
        <v>55.945945945945944</v>
      </c>
      <c r="Q3969" t="s">
        <v>8325</v>
      </c>
      <c r="R3969" t="s">
        <v>8345</v>
      </c>
      <c r="S3969" s="10">
        <f>(J3969/86400)+25569+(-5/24)</f>
        <v>42047.554074074076</v>
      </c>
      <c r="T3969" s="10">
        <f>(I3969/86400)+25569+(-5/24)</f>
        <v>42107.512407407405</v>
      </c>
    </row>
    <row r="3970" spans="1:20" ht="43.2" hidden="1" x14ac:dyDescent="0.3">
      <c r="A3970">
        <v>2362</v>
      </c>
      <c r="B3970" s="3" t="s">
        <v>2363</v>
      </c>
      <c r="C3970" s="3" t="s">
        <v>6472</v>
      </c>
      <c r="D3970">
        <v>420</v>
      </c>
      <c r="E3970">
        <v>120</v>
      </c>
      <c r="F3970" t="s">
        <v>8220</v>
      </c>
      <c r="G3970" t="s">
        <v>8224</v>
      </c>
      <c r="H3970" t="s">
        <v>8246</v>
      </c>
      <c r="I3970">
        <v>1418315470</v>
      </c>
      <c r="J3970">
        <v>1415723470</v>
      </c>
      <c r="K3970" t="b">
        <v>0</v>
      </c>
      <c r="L3970">
        <v>2</v>
      </c>
      <c r="M3970" t="b">
        <v>0</v>
      </c>
      <c r="N3970" t="s">
        <v>8272</v>
      </c>
      <c r="O3970" s="6">
        <f>(E3970/D3970)</f>
        <v>0.2857142857142857</v>
      </c>
      <c r="P3970">
        <f>(E3970/L3970)</f>
        <v>60</v>
      </c>
      <c r="Q3970" t="s">
        <v>8315</v>
      </c>
      <c r="R3970" t="s">
        <v>8362</v>
      </c>
      <c r="S3970" s="10">
        <f>(J3970/86400)+25569+(-5/24)</f>
        <v>41954.47997685185</v>
      </c>
      <c r="T3970" s="10">
        <f>(I3970/86400)+25569+(-5/24)</f>
        <v>41984.47997685185</v>
      </c>
    </row>
    <row r="3971" spans="1:20" ht="43.2" hidden="1" x14ac:dyDescent="0.3">
      <c r="A3971">
        <v>1228</v>
      </c>
      <c r="B3971" s="3" t="s">
        <v>1229</v>
      </c>
      <c r="C3971" s="3" t="s">
        <v>5338</v>
      </c>
      <c r="D3971">
        <v>5000</v>
      </c>
      <c r="E3971">
        <v>1465</v>
      </c>
      <c r="F3971" t="s">
        <v>8220</v>
      </c>
      <c r="G3971" t="s">
        <v>8224</v>
      </c>
      <c r="H3971" t="s">
        <v>8246</v>
      </c>
      <c r="I3971">
        <v>1317231008</v>
      </c>
      <c r="J3971">
        <v>1312047008</v>
      </c>
      <c r="K3971" t="b">
        <v>0</v>
      </c>
      <c r="L3971">
        <v>24</v>
      </c>
      <c r="M3971" t="b">
        <v>0</v>
      </c>
      <c r="N3971" t="s">
        <v>8286</v>
      </c>
      <c r="O3971" s="6">
        <f>(E3971/D3971)</f>
        <v>0.29299999999999998</v>
      </c>
      <c r="P3971">
        <f>(E3971/L3971)</f>
        <v>61.041666666666664</v>
      </c>
      <c r="Q3971" t="s">
        <v>8319</v>
      </c>
      <c r="R3971" t="s">
        <v>8357</v>
      </c>
      <c r="S3971" s="10">
        <f>(J3971/86400)+25569+(-5/24)</f>
        <v>40754.520925925921</v>
      </c>
      <c r="T3971" s="10">
        <f>(I3971/86400)+25569+(-5/24)</f>
        <v>40814.520925925921</v>
      </c>
    </row>
    <row r="3972" spans="1:20" ht="43.2" hidden="1" x14ac:dyDescent="0.3">
      <c r="A3972">
        <v>1002</v>
      </c>
      <c r="B3972" s="3" t="s">
        <v>1003</v>
      </c>
      <c r="C3972" s="3" t="s">
        <v>5112</v>
      </c>
      <c r="D3972">
        <v>9999</v>
      </c>
      <c r="E3972">
        <v>2960</v>
      </c>
      <c r="F3972" t="s">
        <v>8220</v>
      </c>
      <c r="G3972" t="s">
        <v>8224</v>
      </c>
      <c r="H3972" t="s">
        <v>8246</v>
      </c>
      <c r="I3972">
        <v>1450331940</v>
      </c>
      <c r="J3972">
        <v>1447777514</v>
      </c>
      <c r="K3972" t="b">
        <v>0</v>
      </c>
      <c r="L3972">
        <v>22</v>
      </c>
      <c r="M3972" t="b">
        <v>0</v>
      </c>
      <c r="N3972" t="s">
        <v>8273</v>
      </c>
      <c r="O3972" s="6">
        <f>(E3972/D3972)</f>
        <v>0.29602960296029601</v>
      </c>
      <c r="P3972">
        <f>(E3972/L3972)</f>
        <v>134.54545454545453</v>
      </c>
      <c r="Q3972" t="s">
        <v>8315</v>
      </c>
      <c r="R3972" t="s">
        <v>8321</v>
      </c>
      <c r="S3972" s="10">
        <f>(J3972/86400)+25569+(-5/24)</f>
        <v>42325.475856481477</v>
      </c>
      <c r="T3972" s="10">
        <f>(I3972/86400)+25569+(-5/24)</f>
        <v>42355.040972222218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>(E3973/D3973)</f>
        <v>0</v>
      </c>
      <c r="P3973" t="e">
        <f>(E3973/L3973)</f>
        <v>#DIV/0!</v>
      </c>
      <c r="Q3973" t="s">
        <v>8333</v>
      </c>
      <c r="R3973" t="s">
        <v>8361</v>
      </c>
      <c r="S3973" s="10">
        <f>(J3973/86400)+25569+(-5/24)</f>
        <v>42341.831099537034</v>
      </c>
      <c r="T3973" s="10">
        <f>(I3973/86400)+25569+(-5/24)</f>
        <v>42371.831099537034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>(E3974/D3974)</f>
        <v>0</v>
      </c>
      <c r="P3974" t="e">
        <f>(E3974/L3974)</f>
        <v>#DIV/0!</v>
      </c>
      <c r="Q3974" t="s">
        <v>8333</v>
      </c>
      <c r="R3974" t="s">
        <v>8361</v>
      </c>
      <c r="S3974" s="10">
        <f>(J3974/86400)+25569+(-5/24)</f>
        <v>42224.199942129628</v>
      </c>
      <c r="T3974" s="10">
        <f>(I3974/86400)+25569+(-5/24)</f>
        <v>42254.199942129628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>(E3975/D3975)</f>
        <v>0</v>
      </c>
      <c r="P3975" t="e">
        <f>(E3975/L3975)</f>
        <v>#DIV/0!</v>
      </c>
      <c r="Q3975" t="s">
        <v>8333</v>
      </c>
      <c r="R3975" t="s">
        <v>8361</v>
      </c>
      <c r="S3975" s="10">
        <f>(J3975/86400)+25569+(-5/24)</f>
        <v>42655.528622685182</v>
      </c>
      <c r="T3975" s="10">
        <f>(I3975/86400)+25569+(-5/24)</f>
        <v>42700.570289351854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>(E3976/D3976)</f>
        <v>0</v>
      </c>
      <c r="P3976" t="e">
        <f>(E3976/L3976)</f>
        <v>#DIV/0!</v>
      </c>
      <c r="Q3976" t="s">
        <v>8333</v>
      </c>
      <c r="R3976" t="s">
        <v>8361</v>
      </c>
      <c r="S3976" s="10">
        <f>(J3976/86400)+25569+(-5/24)</f>
        <v>41831.675775462958</v>
      </c>
      <c r="T3976" s="10">
        <f>(I3976/86400)+25569+(-5/24)</f>
        <v>41861.675775462958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>(E3977/D3977)</f>
        <v>0</v>
      </c>
      <c r="P3977" t="e">
        <f>(E3977/L3977)</f>
        <v>#DIV/0!</v>
      </c>
      <c r="Q3977" t="s">
        <v>8333</v>
      </c>
      <c r="R3977" t="s">
        <v>8361</v>
      </c>
      <c r="S3977" s="10">
        <f>(J3977/86400)+25569+(-5/24)</f>
        <v>41993.529965277776</v>
      </c>
      <c r="T3977" s="10">
        <f>(I3977/86400)+25569+(-5/24)</f>
        <v>42053.529965277776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>(E3978/D3978)</f>
        <v>0</v>
      </c>
      <c r="P3978" t="e">
        <f>(E3978/L3978)</f>
        <v>#DIV/0!</v>
      </c>
      <c r="Q3978" t="s">
        <v>8333</v>
      </c>
      <c r="R3978" t="s">
        <v>8361</v>
      </c>
      <c r="S3978" s="10">
        <f>(J3978/86400)+25569+(-5/24)</f>
        <v>42163.961712962962</v>
      </c>
      <c r="T3978" s="10">
        <f>(I3978/86400)+25569+(-5/24)</f>
        <v>42223.961712962962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>(E3979/D3979)</f>
        <v>0</v>
      </c>
      <c r="P3979" t="e">
        <f>(E3979/L3979)</f>
        <v>#DIV/0!</v>
      </c>
      <c r="Q3979" t="s">
        <v>8333</v>
      </c>
      <c r="R3979" t="s">
        <v>8361</v>
      </c>
      <c r="S3979" s="10">
        <f>(J3979/86400)+25569+(-5/24)</f>
        <v>42397.691469907404</v>
      </c>
      <c r="T3979" s="10">
        <f>(I3979/86400)+25569+(-5/24)</f>
        <v>42427.691469907404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>(E3980/D3980)</f>
        <v>0</v>
      </c>
      <c r="P3980" t="e">
        <f>(E3980/L3980)</f>
        <v>#DIV/0!</v>
      </c>
      <c r="Q3980" t="s">
        <v>8333</v>
      </c>
      <c r="R3980" t="s">
        <v>8361</v>
      </c>
      <c r="S3980" s="10">
        <f>(J3980/86400)+25569+(-5/24)</f>
        <v>42031.756805555553</v>
      </c>
      <c r="T3980" s="10">
        <f>(I3980/86400)+25569+(-5/24)</f>
        <v>42080.541666666664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>(E3981/D3981)</f>
        <v>0</v>
      </c>
      <c r="P3981" t="e">
        <f>(E3981/L3981)</f>
        <v>#DIV/0!</v>
      </c>
      <c r="Q3981" t="s">
        <v>8333</v>
      </c>
      <c r="R3981" t="s">
        <v>8361</v>
      </c>
      <c r="S3981" s="10">
        <f>(J3981/86400)+25569+(-5/24)</f>
        <v>42265.610289351847</v>
      </c>
      <c r="T3981" s="10">
        <f>(I3981/86400)+25569+(-5/24)</f>
        <v>42295.610289351847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>(E3982/D3982)</f>
        <v>0</v>
      </c>
      <c r="P3982" t="e">
        <f>(E3982/L3982)</f>
        <v>#DIV/0!</v>
      </c>
      <c r="Q3982" t="s">
        <v>8333</v>
      </c>
      <c r="R3982" t="s">
        <v>8364</v>
      </c>
      <c r="S3982" s="10">
        <f>(J3982/86400)+25569+(-5/24)</f>
        <v>42498.691064814811</v>
      </c>
      <c r="T3982" s="10">
        <f>(I3982/86400)+25569+(-5/24)</f>
        <v>42528.67083333333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>(E3983/D3983)</f>
        <v>0</v>
      </c>
      <c r="P3983" t="e">
        <f>(E3983/L3983)</f>
        <v>#DIV/0!</v>
      </c>
      <c r="Q3983" t="s">
        <v>8333</v>
      </c>
      <c r="R3983" t="s">
        <v>8364</v>
      </c>
      <c r="S3983" s="10">
        <f>(J3983/86400)+25569+(-5/24)</f>
        <v>41927.807106481479</v>
      </c>
      <c r="T3983" s="10">
        <f>(I3983/86400)+25569+(-5/24)</f>
        <v>41957.848773148151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>(E3984/D3984)</f>
        <v>0</v>
      </c>
      <c r="P3984" t="e">
        <f>(E3984/L3984)</f>
        <v>#DIV/0!</v>
      </c>
      <c r="Q3984" t="s">
        <v>8333</v>
      </c>
      <c r="R3984" t="s">
        <v>8364</v>
      </c>
      <c r="S3984" s="10">
        <f>(J3984/86400)+25569+(-5/24)</f>
        <v>42046.847407407404</v>
      </c>
      <c r="T3984" s="10">
        <f>(I3984/86400)+25569+(-5/24)</f>
        <v>42076.80574074074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>(E3985/D3985)</f>
        <v>0</v>
      </c>
      <c r="P3985" t="e">
        <f>(E3985/L3985)</f>
        <v>#DIV/0!</v>
      </c>
      <c r="Q3985" t="s">
        <v>8333</v>
      </c>
      <c r="R3985" t="s">
        <v>8364</v>
      </c>
      <c r="S3985" s="10">
        <f>(J3985/86400)+25569+(-5/24)</f>
        <v>42104.864629629628</v>
      </c>
      <c r="T3985" s="10">
        <f>(I3985/86400)+25569+(-5/24)</f>
        <v>42134.864629629628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>(E3986/D3986)</f>
        <v>0</v>
      </c>
      <c r="P3986" t="e">
        <f>(E3986/L3986)</f>
        <v>#DIV/0!</v>
      </c>
      <c r="Q3986" t="s">
        <v>8333</v>
      </c>
      <c r="R3986" t="s">
        <v>8364</v>
      </c>
      <c r="S3986" s="10">
        <f>(J3986/86400)+25569+(-5/24)</f>
        <v>41835.743449074071</v>
      </c>
      <c r="T3986" s="10">
        <f>(I3986/86400)+25569+(-5/24)</f>
        <v>41865.743449074071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>(E3987/D3987)</f>
        <v>0</v>
      </c>
      <c r="P3987" t="e">
        <f>(E3987/L3987)</f>
        <v>#DIV/0!</v>
      </c>
      <c r="Q3987" t="s">
        <v>8333</v>
      </c>
      <c r="R3987" t="s">
        <v>8364</v>
      </c>
      <c r="S3987" s="10">
        <f>(J3987/86400)+25569+(-5/24)</f>
        <v>42371.238576388881</v>
      </c>
      <c r="T3987" s="10">
        <f>(I3987/86400)+25569+(-5/24)</f>
        <v>42401.238576388881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>(E3988/D3988)</f>
        <v>0</v>
      </c>
      <c r="P3988" t="e">
        <f>(E3988/L3988)</f>
        <v>#DIV/0!</v>
      </c>
      <c r="Q3988" t="s">
        <v>8333</v>
      </c>
      <c r="R3988" t="s">
        <v>8364</v>
      </c>
      <c r="S3988" s="10">
        <f>(J3988/86400)+25569+(-5/24)</f>
        <v>41971.668530092589</v>
      </c>
      <c r="T3988" s="10">
        <f>(I3988/86400)+25569+(-5/24)</f>
        <v>41986.668530092589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>(E3989/D3989)</f>
        <v>0</v>
      </c>
      <c r="P3989" t="e">
        <f>(E3989/L3989)</f>
        <v>#DIV/0!</v>
      </c>
      <c r="Q3989" t="s">
        <v>8333</v>
      </c>
      <c r="R3989" t="s">
        <v>8364</v>
      </c>
      <c r="S3989" s="10">
        <f>(J3989/86400)+25569+(-5/24)</f>
        <v>42731.798483796294</v>
      </c>
      <c r="T3989" s="10">
        <f>(I3989/86400)+25569+(-5/24)</f>
        <v>42791.798483796294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>(E3990/D3990)</f>
        <v>0</v>
      </c>
      <c r="P3990" t="e">
        <f>(E3990/L3990)</f>
        <v>#DIV/0!</v>
      </c>
      <c r="Q3990" t="s">
        <v>8333</v>
      </c>
      <c r="R3990" t="s">
        <v>8364</v>
      </c>
      <c r="S3990" s="10">
        <f>(J3990/86400)+25569+(-5/24)</f>
        <v>41942.445046296292</v>
      </c>
      <c r="T3990" s="10">
        <f>(I3990/86400)+25569+(-5/24)</f>
        <v>41972.486712962964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>(E3991/D3991)</f>
        <v>0</v>
      </c>
      <c r="P3991" t="e">
        <f>(E3991/L3991)</f>
        <v>#DIV/0!</v>
      </c>
      <c r="Q3991" t="s">
        <v>8333</v>
      </c>
      <c r="R3991" t="s">
        <v>8364</v>
      </c>
      <c r="S3991" s="10">
        <f>(J3991/86400)+25569+(-5/24)</f>
        <v>41926.472546296296</v>
      </c>
      <c r="T3991" s="10">
        <f>(I3991/86400)+25569+(-5/24)</f>
        <v>41956.51421296296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>(E3992/D3992)</f>
        <v>0</v>
      </c>
      <c r="P3992" t="e">
        <f>(E3992/L3992)</f>
        <v>#DIV/0!</v>
      </c>
      <c r="Q3992" t="s">
        <v>8333</v>
      </c>
      <c r="R3992" t="s">
        <v>8364</v>
      </c>
      <c r="S3992" s="10">
        <f>(J3992/86400)+25569+(-5/24)</f>
        <v>42612.392187500001</v>
      </c>
      <c r="T3992" s="10">
        <f>(I3992/86400)+25569+(-5/24)</f>
        <v>42658.597916666666</v>
      </c>
    </row>
    <row r="3993" spans="1:20" ht="28.8" hidden="1" x14ac:dyDescent="0.3">
      <c r="A3993">
        <v>1014</v>
      </c>
      <c r="B3993" s="3" t="s">
        <v>1015</v>
      </c>
      <c r="C3993" s="3" t="s">
        <v>5124</v>
      </c>
      <c r="D3993">
        <v>10000</v>
      </c>
      <c r="E3993">
        <v>3060</v>
      </c>
      <c r="F3993" t="s">
        <v>8220</v>
      </c>
      <c r="G3993" t="s">
        <v>8224</v>
      </c>
      <c r="H3993" t="s">
        <v>8246</v>
      </c>
      <c r="I3993">
        <v>1420070615</v>
      </c>
      <c r="J3993">
        <v>1415750615</v>
      </c>
      <c r="K3993" t="b">
        <v>0</v>
      </c>
      <c r="L3993">
        <v>16</v>
      </c>
      <c r="M3993" t="b">
        <v>0</v>
      </c>
      <c r="N3993" t="s">
        <v>8273</v>
      </c>
      <c r="O3993" s="6">
        <f>(E3993/D3993)</f>
        <v>0.30599999999999999</v>
      </c>
      <c r="P3993">
        <f>(E3993/L3993)</f>
        <v>191.25</v>
      </c>
      <c r="Q3993" t="s">
        <v>8315</v>
      </c>
      <c r="R3993" t="s">
        <v>8321</v>
      </c>
      <c r="S3993" s="10">
        <f>(J3993/86400)+25569+(-5/24)</f>
        <v>41954.79415509259</v>
      </c>
      <c r="T3993" s="10">
        <f>(I3993/86400)+25569+(-5/24)</f>
        <v>42004.79415509259</v>
      </c>
    </row>
    <row r="3994" spans="1:20" ht="43.2" hidden="1" x14ac:dyDescent="0.3">
      <c r="A3994">
        <v>1313</v>
      </c>
      <c r="B3994" s="3" t="s">
        <v>1314</v>
      </c>
      <c r="C3994" s="3" t="s">
        <v>5423</v>
      </c>
      <c r="D3994">
        <v>40000</v>
      </c>
      <c r="E3994">
        <v>12446</v>
      </c>
      <c r="F3994" t="s">
        <v>8220</v>
      </c>
      <c r="G3994" t="s">
        <v>8224</v>
      </c>
      <c r="H3994" t="s">
        <v>8246</v>
      </c>
      <c r="I3994">
        <v>1457024514</v>
      </c>
      <c r="J3994">
        <v>1454432514</v>
      </c>
      <c r="K3994" t="b">
        <v>0</v>
      </c>
      <c r="L3994">
        <v>122</v>
      </c>
      <c r="M3994" t="b">
        <v>0</v>
      </c>
      <c r="N3994" t="s">
        <v>8273</v>
      </c>
      <c r="O3994" s="6">
        <f>(E3994/D3994)</f>
        <v>0.31114999999999998</v>
      </c>
      <c r="P3994">
        <f>(E3994/L3994)</f>
        <v>102.01639344262296</v>
      </c>
      <c r="Q3994" t="s">
        <v>8315</v>
      </c>
      <c r="R3994" t="s">
        <v>8321</v>
      </c>
      <c r="S3994" s="10">
        <f>(J3994/86400)+25569+(-5/24)</f>
        <v>42402.50131944444</v>
      </c>
      <c r="T3994" s="10">
        <f>(I3994/86400)+25569+(-5/24)</f>
        <v>42432.50131944444</v>
      </c>
    </row>
    <row r="3995" spans="1:20" ht="57.6" hidden="1" x14ac:dyDescent="0.3">
      <c r="A3995">
        <v>1311</v>
      </c>
      <c r="B3995" s="3" t="s">
        <v>1312</v>
      </c>
      <c r="C3995" s="3" t="s">
        <v>5421</v>
      </c>
      <c r="D3995">
        <v>250000</v>
      </c>
      <c r="E3995">
        <v>80070</v>
      </c>
      <c r="F3995" t="s">
        <v>8220</v>
      </c>
      <c r="G3995" t="s">
        <v>8224</v>
      </c>
      <c r="H3995" t="s">
        <v>8246</v>
      </c>
      <c r="I3995">
        <v>1480536919</v>
      </c>
      <c r="J3995">
        <v>1477509319</v>
      </c>
      <c r="K3995" t="b">
        <v>0</v>
      </c>
      <c r="L3995">
        <v>100</v>
      </c>
      <c r="M3995" t="b">
        <v>0</v>
      </c>
      <c r="N3995" t="s">
        <v>8273</v>
      </c>
      <c r="O3995" s="6">
        <f>(E3995/D3995)</f>
        <v>0.32028000000000001</v>
      </c>
      <c r="P3995">
        <f>(E3995/L3995)</f>
        <v>800.7</v>
      </c>
      <c r="Q3995" t="s">
        <v>8315</v>
      </c>
      <c r="R3995" t="s">
        <v>8321</v>
      </c>
      <c r="S3995" s="10">
        <f>(J3995/86400)+25569+(-5/24)</f>
        <v>42669.593969907401</v>
      </c>
      <c r="T3995" s="10">
        <f>(I3995/86400)+25569+(-5/24)</f>
        <v>42704.635636574072</v>
      </c>
    </row>
    <row r="3996" spans="1:20" ht="43.2" hidden="1" x14ac:dyDescent="0.3">
      <c r="A3996">
        <v>2643</v>
      </c>
      <c r="B3996" s="3" t="s">
        <v>2643</v>
      </c>
      <c r="C3996" s="3" t="s">
        <v>6753</v>
      </c>
      <c r="D3996">
        <v>1000000</v>
      </c>
      <c r="E3996">
        <v>335597.31</v>
      </c>
      <c r="F3996" t="s">
        <v>8220</v>
      </c>
      <c r="G3996" t="s">
        <v>8224</v>
      </c>
      <c r="H3996" t="s">
        <v>8246</v>
      </c>
      <c r="I3996">
        <v>1482307140</v>
      </c>
      <c r="J3996">
        <v>1479218315</v>
      </c>
      <c r="K3996" t="b">
        <v>1</v>
      </c>
      <c r="L3996">
        <v>1501</v>
      </c>
      <c r="M3996" t="b">
        <v>0</v>
      </c>
      <c r="N3996" t="s">
        <v>8301</v>
      </c>
      <c r="O3996" s="6">
        <f>(E3996/D3996)</f>
        <v>0.33559730999999998</v>
      </c>
      <c r="P3996">
        <f>(E3996/L3996)</f>
        <v>223.58248500999335</v>
      </c>
      <c r="Q3996" t="s">
        <v>8315</v>
      </c>
      <c r="R3996" t="s">
        <v>8324</v>
      </c>
      <c r="S3996" s="10">
        <f>(J3996/86400)+25569+(-5/24)</f>
        <v>42689.374016203707</v>
      </c>
      <c r="T3996" s="10">
        <f>(I3996/86400)+25569+(-5/24)</f>
        <v>42725.124305555553</v>
      </c>
    </row>
    <row r="3997" spans="1:20" ht="43.2" hidden="1" x14ac:dyDescent="0.3">
      <c r="A3997">
        <v>1013</v>
      </c>
      <c r="B3997" s="3" t="s">
        <v>1014</v>
      </c>
      <c r="C3997" s="3" t="s">
        <v>5123</v>
      </c>
      <c r="D3997">
        <v>25000</v>
      </c>
      <c r="E3997">
        <v>8632</v>
      </c>
      <c r="F3997" t="s">
        <v>8220</v>
      </c>
      <c r="G3997" t="s">
        <v>8224</v>
      </c>
      <c r="H3997" t="s">
        <v>8246</v>
      </c>
      <c r="I3997">
        <v>1451419200</v>
      </c>
      <c r="J3997">
        <v>1449000056</v>
      </c>
      <c r="K3997" t="b">
        <v>0</v>
      </c>
      <c r="L3997">
        <v>90</v>
      </c>
      <c r="M3997" t="b">
        <v>0</v>
      </c>
      <c r="N3997" t="s">
        <v>8273</v>
      </c>
      <c r="O3997" s="6">
        <f>(E3997/D3997)</f>
        <v>0.34527999999999998</v>
      </c>
      <c r="P3997">
        <f>(E3997/L3997)</f>
        <v>95.911111111111111</v>
      </c>
      <c r="Q3997" t="s">
        <v>8315</v>
      </c>
      <c r="R3997" t="s">
        <v>8321</v>
      </c>
      <c r="S3997" s="10">
        <f>(J3997/86400)+25569+(-5/24)</f>
        <v>42339.625648148147</v>
      </c>
      <c r="T3997" s="10">
        <f>(I3997/86400)+25569+(-5/24)</f>
        <v>42367.624999999993</v>
      </c>
    </row>
    <row r="3998" spans="1:20" ht="43.2" hidden="1" x14ac:dyDescent="0.3">
      <c r="A3998">
        <v>1304</v>
      </c>
      <c r="B3998" s="3" t="s">
        <v>1305</v>
      </c>
      <c r="C3998" s="3" t="s">
        <v>5414</v>
      </c>
      <c r="D3998">
        <v>40000</v>
      </c>
      <c r="E3998">
        <v>15851</v>
      </c>
      <c r="F3998" t="s">
        <v>8220</v>
      </c>
      <c r="G3998" t="s">
        <v>8225</v>
      </c>
      <c r="H3998" t="s">
        <v>8247</v>
      </c>
      <c r="I3998">
        <v>1489376405</v>
      </c>
      <c r="J3998">
        <v>1484196005</v>
      </c>
      <c r="K3998" t="b">
        <v>0</v>
      </c>
      <c r="L3998">
        <v>104</v>
      </c>
      <c r="M3998" t="b">
        <v>0</v>
      </c>
      <c r="N3998" t="s">
        <v>8273</v>
      </c>
      <c r="O3998" s="6">
        <f>(E3998/D3998)</f>
        <v>0.39627499999999999</v>
      </c>
      <c r="P3998">
        <f>(E3998/L3998)</f>
        <v>152.41346153846155</v>
      </c>
      <c r="Q3998" t="s">
        <v>8315</v>
      </c>
      <c r="R3998" t="s">
        <v>8321</v>
      </c>
      <c r="S3998" s="10">
        <f>(J3998/86400)+25569+(-5/24)</f>
        <v>42746.986168981479</v>
      </c>
      <c r="T3998" s="10">
        <f>(I3998/86400)+25569+(-5/24)</f>
        <v>42806.944502314807</v>
      </c>
    </row>
    <row r="3999" spans="1:20" ht="28.8" hidden="1" x14ac:dyDescent="0.3">
      <c r="A3999">
        <v>1315</v>
      </c>
      <c r="B3999" s="3" t="s">
        <v>1316</v>
      </c>
      <c r="C3999" s="3" t="s">
        <v>5425</v>
      </c>
      <c r="D3999">
        <v>100000</v>
      </c>
      <c r="E3999">
        <v>40404</v>
      </c>
      <c r="F3999" t="s">
        <v>8220</v>
      </c>
      <c r="G3999" t="s">
        <v>8224</v>
      </c>
      <c r="H3999" t="s">
        <v>8246</v>
      </c>
      <c r="I3999">
        <v>1446771600</v>
      </c>
      <c r="J3999">
        <v>1443700648</v>
      </c>
      <c r="K3999" t="b">
        <v>0</v>
      </c>
      <c r="L3999">
        <v>248</v>
      </c>
      <c r="M3999" t="b">
        <v>0</v>
      </c>
      <c r="N3999" t="s">
        <v>8273</v>
      </c>
      <c r="O3999" s="6">
        <f>(E3999/D3999)</f>
        <v>0.40404000000000001</v>
      </c>
      <c r="P3999">
        <f>(E3999/L3999)</f>
        <v>162.91935483870967</v>
      </c>
      <c r="Q3999" t="s">
        <v>8315</v>
      </c>
      <c r="R3999" t="s">
        <v>8321</v>
      </c>
      <c r="S3999" s="10">
        <f>(J3999/86400)+25569+(-5/24)</f>
        <v>42278.289907407401</v>
      </c>
      <c r="T3999" s="10">
        <f>(I3999/86400)+25569+(-5/24)</f>
        <v>42313.833333333336</v>
      </c>
    </row>
    <row r="4000" spans="1:20" ht="28.8" hidden="1" x14ac:dyDescent="0.3">
      <c r="A4000">
        <v>1570</v>
      </c>
      <c r="B4000" s="3" t="s">
        <v>1571</v>
      </c>
      <c r="C4000" s="3" t="s">
        <v>5680</v>
      </c>
      <c r="D4000">
        <v>6000</v>
      </c>
      <c r="E4000">
        <v>2484</v>
      </c>
      <c r="F4000" t="s">
        <v>8220</v>
      </c>
      <c r="G4000" t="s">
        <v>8224</v>
      </c>
      <c r="H4000" t="s">
        <v>8246</v>
      </c>
      <c r="I4000">
        <v>1460140282</v>
      </c>
      <c r="J4000">
        <v>1457551882</v>
      </c>
      <c r="K4000" t="b">
        <v>0</v>
      </c>
      <c r="L4000">
        <v>52</v>
      </c>
      <c r="M4000" t="b">
        <v>0</v>
      </c>
      <c r="N4000" t="s">
        <v>8290</v>
      </c>
      <c r="O4000" s="6">
        <f>(E4000/D4000)</f>
        <v>0.41399999999999998</v>
      </c>
      <c r="P4000">
        <f>(E4000/L4000)</f>
        <v>47.769230769230766</v>
      </c>
      <c r="Q4000" t="s">
        <v>8328</v>
      </c>
      <c r="R4000" t="s">
        <v>8360</v>
      </c>
      <c r="S4000" s="10">
        <f>(J4000/86400)+25569+(-5/24)</f>
        <v>42438.605115740742</v>
      </c>
      <c r="T4000" s="10">
        <f>(I4000/86400)+25569+(-5/24)</f>
        <v>42468.56344907407</v>
      </c>
    </row>
    <row r="4001" spans="1:20" ht="43.2" hidden="1" x14ac:dyDescent="0.3">
      <c r="A4001">
        <v>1007</v>
      </c>
      <c r="B4001" s="3" t="s">
        <v>1008</v>
      </c>
      <c r="C4001" s="3" t="s">
        <v>5117</v>
      </c>
      <c r="D4001">
        <v>30000</v>
      </c>
      <c r="E4001">
        <v>13296</v>
      </c>
      <c r="F4001" t="s">
        <v>8220</v>
      </c>
      <c r="G4001" t="s">
        <v>8224</v>
      </c>
      <c r="H4001" t="s">
        <v>8246</v>
      </c>
      <c r="I4001">
        <v>1481727623</v>
      </c>
      <c r="J4001">
        <v>1478095223</v>
      </c>
      <c r="K4001" t="b">
        <v>0</v>
      </c>
      <c r="L4001">
        <v>76</v>
      </c>
      <c r="M4001" t="b">
        <v>0</v>
      </c>
      <c r="N4001" t="s">
        <v>8273</v>
      </c>
      <c r="O4001" s="6">
        <f>(E4001/D4001)</f>
        <v>0.44319999999999998</v>
      </c>
      <c r="P4001">
        <f>(E4001/L4001)</f>
        <v>174.94736842105263</v>
      </c>
      <c r="Q4001" t="s">
        <v>8315</v>
      </c>
      <c r="R4001" t="s">
        <v>8321</v>
      </c>
      <c r="S4001" s="10">
        <f>(J4001/86400)+25569+(-5/24)</f>
        <v>42676.3752662037</v>
      </c>
      <c r="T4001" s="10">
        <f>(I4001/86400)+25569+(-5/24)</f>
        <v>42718.416932870365</v>
      </c>
    </row>
    <row r="4002" spans="1:20" ht="43.2" hidden="1" x14ac:dyDescent="0.3">
      <c r="A4002">
        <v>1019</v>
      </c>
      <c r="B4002" s="3" t="s">
        <v>1020</v>
      </c>
      <c r="C4002" s="3" t="s">
        <v>5129</v>
      </c>
      <c r="D4002">
        <v>45000</v>
      </c>
      <c r="E4002">
        <v>21300</v>
      </c>
      <c r="F4002" t="s">
        <v>8220</v>
      </c>
      <c r="G4002" t="s">
        <v>8224</v>
      </c>
      <c r="H4002" t="s">
        <v>8246</v>
      </c>
      <c r="I4002">
        <v>1423092149</v>
      </c>
      <c r="J4002">
        <v>1420500149</v>
      </c>
      <c r="K4002" t="b">
        <v>0</v>
      </c>
      <c r="L4002">
        <v>400</v>
      </c>
      <c r="M4002" t="b">
        <v>0</v>
      </c>
      <c r="N4002" t="s">
        <v>8273</v>
      </c>
      <c r="O4002" s="6">
        <f>(E4002/D4002)</f>
        <v>0.47333333333333333</v>
      </c>
      <c r="P4002">
        <f>(E4002/L4002)</f>
        <v>53.25</v>
      </c>
      <c r="Q4002" t="s">
        <v>8315</v>
      </c>
      <c r="R4002" t="s">
        <v>8321</v>
      </c>
      <c r="S4002" s="10">
        <f>(J4002/86400)+25569+(-5/24)</f>
        <v>42009.765613425923</v>
      </c>
      <c r="T4002" s="10">
        <f>(I4002/86400)+25569+(-5/24)</f>
        <v>42039.765613425923</v>
      </c>
    </row>
    <row r="4003" spans="1:20" ht="43.2" hidden="1" x14ac:dyDescent="0.3">
      <c r="A4003">
        <v>1337</v>
      </c>
      <c r="B4003" s="3" t="s">
        <v>1338</v>
      </c>
      <c r="C4003" s="3" t="s">
        <v>5447</v>
      </c>
      <c r="D4003">
        <v>50000</v>
      </c>
      <c r="E4003">
        <v>24691</v>
      </c>
      <c r="F4003" t="s">
        <v>8220</v>
      </c>
      <c r="G4003" t="s">
        <v>8224</v>
      </c>
      <c r="H4003" t="s">
        <v>8246</v>
      </c>
      <c r="I4003">
        <v>1488549079</v>
      </c>
      <c r="J4003">
        <v>1485957079</v>
      </c>
      <c r="K4003" t="b">
        <v>0</v>
      </c>
      <c r="L4003">
        <v>140</v>
      </c>
      <c r="M4003" t="b">
        <v>0</v>
      </c>
      <c r="N4003" t="s">
        <v>8273</v>
      </c>
      <c r="O4003" s="6">
        <f>(E4003/D4003)</f>
        <v>0.49381999999999998</v>
      </c>
      <c r="P4003">
        <f>(E4003/L4003)</f>
        <v>176.36428571428573</v>
      </c>
      <c r="Q4003" t="s">
        <v>8315</v>
      </c>
      <c r="R4003" t="s">
        <v>8321</v>
      </c>
      <c r="S4003" s="10">
        <f>(J4003/86400)+25569+(-5/24)</f>
        <v>42767.368969907409</v>
      </c>
      <c r="T4003" s="10">
        <f>(I4003/86400)+25569+(-5/24)</f>
        <v>42797.368969907409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>(E4004/D4004)</f>
        <v>0</v>
      </c>
      <c r="P4004" t="e">
        <f>(E4004/L4004)</f>
        <v>#DIV/0!</v>
      </c>
      <c r="Q4004" t="s">
        <v>8333</v>
      </c>
      <c r="R4004" t="s">
        <v>8361</v>
      </c>
      <c r="S4004" s="10">
        <f>(J4004/86400)+25569+(-5/24)</f>
        <v>42139.964918981474</v>
      </c>
      <c r="T4004" s="10">
        <f>(I4004/86400)+25569+(-5/24)</f>
        <v>42169.964918981474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>(E4005/D4005)</f>
        <v>0</v>
      </c>
      <c r="P4005" t="e">
        <f>(E4005/L4005)</f>
        <v>#DIV/0!</v>
      </c>
      <c r="Q4005" t="s">
        <v>8333</v>
      </c>
      <c r="R4005" t="s">
        <v>8361</v>
      </c>
      <c r="S4005" s="10">
        <f>(J4005/86400)+25569+(-5/24)</f>
        <v>42388.380752314813</v>
      </c>
      <c r="T4005" s="10">
        <f>(I4005/86400)+25569+(-5/24)</f>
        <v>42395.380752314813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>(E4006/D4006)</f>
        <v>0</v>
      </c>
      <c r="P4006" t="e">
        <f>(E4006/L4006)</f>
        <v>#DIV/0!</v>
      </c>
      <c r="Q4006" t="s">
        <v>8333</v>
      </c>
      <c r="R4006" t="s">
        <v>8361</v>
      </c>
      <c r="S4006" s="10">
        <f>(J4006/86400)+25569+(-5/24)</f>
        <v>42089.636874999997</v>
      </c>
      <c r="T4006" s="10">
        <f>(I4006/86400)+25569+(-5/24)</f>
        <v>42119.636874999997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>(E4007/D4007)</f>
        <v>0</v>
      </c>
      <c r="P4007" t="e">
        <f>(E4007/L4007)</f>
        <v>#DIV/0!</v>
      </c>
      <c r="Q4007" t="s">
        <v>8315</v>
      </c>
      <c r="R4007" t="s">
        <v>8324</v>
      </c>
      <c r="S4007" s="10">
        <f>(J4007/86400)+25569+(-5/24)</f>
        <v>42536.03828703703</v>
      </c>
      <c r="T4007" s="10">
        <f>(I4007/86400)+25569+(-5/24)</f>
        <v>42566.081249999996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>(E4008/D4008)</f>
        <v>0</v>
      </c>
      <c r="P4008" t="e">
        <f>(E4008/L4008)</f>
        <v>#DIV/0!</v>
      </c>
      <c r="Q4008" t="s">
        <v>8333</v>
      </c>
      <c r="R4008" t="s">
        <v>8361</v>
      </c>
      <c r="S4008" s="10">
        <f>(J4008/86400)+25569+(-5/24)</f>
        <v>41892.766469907401</v>
      </c>
      <c r="T4008" s="10">
        <f>(I4008/86400)+25569+(-5/24)</f>
        <v>41912.766469907401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>(E4009/D4009)</f>
        <v>0</v>
      </c>
      <c r="P4009" t="e">
        <f>(E4009/L4009)</f>
        <v>#DIV/0!</v>
      </c>
      <c r="Q4009" t="s">
        <v>8333</v>
      </c>
      <c r="R4009" t="s">
        <v>8361</v>
      </c>
      <c r="S4009" s="10">
        <f>(J4009/86400)+25569+(-5/24)</f>
        <v>42154.431921296295</v>
      </c>
      <c r="T4009" s="10">
        <f>(I4009/86400)+25569+(-5/24)</f>
        <v>42184.431921296295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>(E4010/D4010)</f>
        <v>0</v>
      </c>
      <c r="P4010" t="e">
        <f>(E4010/L4010)</f>
        <v>#DIV/0!</v>
      </c>
      <c r="Q4010" t="s">
        <v>8333</v>
      </c>
      <c r="R4010" t="s">
        <v>8361</v>
      </c>
      <c r="S4010" s="10">
        <f>(J4010/86400)+25569+(-5/24)</f>
        <v>41829.688229166662</v>
      </c>
      <c r="T4010" s="10">
        <f>(I4010/86400)+25569+(-5/24)</f>
        <v>41859.688229166662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>(E4011/D4011)</f>
        <v>0</v>
      </c>
      <c r="P4011" t="e">
        <f>(E4011/L4011)</f>
        <v>#DIV/0!</v>
      </c>
      <c r="Q4011" t="s">
        <v>8328</v>
      </c>
      <c r="R4011" t="s">
        <v>8356</v>
      </c>
      <c r="S4011" s="10">
        <f>(J4011/86400)+25569+(-5/24)</f>
        <v>42632.120451388888</v>
      </c>
      <c r="T4011" s="10">
        <f>(I4011/86400)+25569+(-5/24)</f>
        <v>42662.120451388888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>(E4012/D4012)</f>
        <v>0</v>
      </c>
      <c r="P4012" t="e">
        <f>(E4012/L4012)</f>
        <v>#DIV/0!</v>
      </c>
      <c r="Q4012" t="s">
        <v>8328</v>
      </c>
      <c r="R4012" t="s">
        <v>8356</v>
      </c>
      <c r="S4012" s="10">
        <f>(J4012/86400)+25569+(-5/24)</f>
        <v>41078.691493055558</v>
      </c>
      <c r="T4012" s="10">
        <f>(I4012/86400)+25569+(-5/24)</f>
        <v>41090.625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>(E4013/D4013)</f>
        <v>0</v>
      </c>
      <c r="P4013" t="e">
        <f>(E4013/L4013)</f>
        <v>#DIV/0!</v>
      </c>
      <c r="Q4013" t="s">
        <v>8328</v>
      </c>
      <c r="R4013" t="s">
        <v>8356</v>
      </c>
      <c r="S4013" s="10">
        <f>(J4013/86400)+25569+(-5/24)</f>
        <v>41747.678726851846</v>
      </c>
      <c r="T4013" s="10">
        <f>(I4013/86400)+25569+(-5/24)</f>
        <v>41807.678726851846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>(E4014/D4014)</f>
        <v>0</v>
      </c>
      <c r="P4014" t="e">
        <f>(E4014/L4014)</f>
        <v>#DIV/0!</v>
      </c>
      <c r="Q4014" t="s">
        <v>8328</v>
      </c>
      <c r="R4014" t="s">
        <v>8356</v>
      </c>
      <c r="S4014" s="10">
        <f>(J4014/86400)+25569+(-5/24)</f>
        <v>41863.427673611106</v>
      </c>
      <c r="T4014" s="10">
        <f>(I4014/86400)+25569+(-5/24)</f>
        <v>41893.427673611106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>(E4015/D4015)</f>
        <v>0</v>
      </c>
      <c r="P4015" t="e">
        <f>(E4015/L4015)</f>
        <v>#DIV/0!</v>
      </c>
      <c r="Q4015" t="s">
        <v>8328</v>
      </c>
      <c r="R4015" t="s">
        <v>8356</v>
      </c>
      <c r="S4015" s="10">
        <f>(J4015/86400)+25569+(-5/24)</f>
        <v>41415.252986111111</v>
      </c>
      <c r="T4015" s="10">
        <f>(I4015/86400)+25569+(-5/24)</f>
        <v>41445.252986111111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>(E4016/D4016)</f>
        <v>0</v>
      </c>
      <c r="P4016" t="e">
        <f>(E4016/L4016)</f>
        <v>#DIV/0!</v>
      </c>
      <c r="Q4016" t="s">
        <v>8328</v>
      </c>
      <c r="R4016" t="s">
        <v>8356</v>
      </c>
      <c r="S4016" s="10">
        <f>(J4016/86400)+25569+(-5/24)</f>
        <v>41194.370694444442</v>
      </c>
      <c r="T4016" s="10">
        <f>(I4016/86400)+25569+(-5/24)</f>
        <v>41210.370694444442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>(E4017/D4017)</f>
        <v>0</v>
      </c>
      <c r="P4017" t="e">
        <f>(E4017/L4017)</f>
        <v>#DIV/0!</v>
      </c>
      <c r="Q4017" t="s">
        <v>8328</v>
      </c>
      <c r="R4017" t="s">
        <v>8356</v>
      </c>
      <c r="S4017" s="10">
        <f>(J4017/86400)+25569+(-5/24)</f>
        <v>41257.323379629626</v>
      </c>
      <c r="T4017" s="10">
        <f>(I4017/86400)+25569+(-5/24)</f>
        <v>41306.5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>(E4018/D4018)</f>
        <v>0</v>
      </c>
      <c r="P4018" t="e">
        <f>(E4018/L4018)</f>
        <v>#DIV/0!</v>
      </c>
      <c r="Q4018" t="s">
        <v>8328</v>
      </c>
      <c r="R4018" t="s">
        <v>8356</v>
      </c>
      <c r="S4018" s="10">
        <f>(J4018/86400)+25569+(-5/24)</f>
        <v>41537.660810185182</v>
      </c>
      <c r="T4018" s="10">
        <f>(I4018/86400)+25569+(-5/24)</f>
        <v>41552.660810185182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>(E4019/D4019)</f>
        <v>0</v>
      </c>
      <c r="P4019" t="e">
        <f>(E4019/L4019)</f>
        <v>#DIV/0!</v>
      </c>
      <c r="Q4019" t="s">
        <v>8328</v>
      </c>
      <c r="R4019" t="s">
        <v>8356</v>
      </c>
      <c r="S4019" s="10">
        <f>(J4019/86400)+25569+(-5/24)</f>
        <v>42774.239444444444</v>
      </c>
      <c r="T4019" s="10">
        <f>(I4019/86400)+25569+(-5/24)</f>
        <v>42804.239444444444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>(E4020/D4020)</f>
        <v>0</v>
      </c>
      <c r="P4020" t="e">
        <f>(E4020/L4020)</f>
        <v>#DIV/0!</v>
      </c>
      <c r="Q4020" t="s">
        <v>8322</v>
      </c>
      <c r="R4020" t="s">
        <v>8323</v>
      </c>
      <c r="S4020" s="10">
        <f>(J4020/86400)+25569+(-5/24)</f>
        <v>41784.744155092594</v>
      </c>
      <c r="T4020" s="10">
        <f>(I4020/86400)+25569+(-5/24)</f>
        <v>41811.25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>(E4021/D4021)</f>
        <v>0</v>
      </c>
      <c r="P4021" t="e">
        <f>(E4021/L4021)</f>
        <v>#DIV/0!</v>
      </c>
      <c r="Q4021" t="s">
        <v>8322</v>
      </c>
      <c r="R4021" t="s">
        <v>8323</v>
      </c>
      <c r="S4021" s="10">
        <f>(J4021/86400)+25569+(-5/24)</f>
        <v>42492.529513888883</v>
      </c>
      <c r="T4021" s="10">
        <f>(I4021/86400)+25569+(-5/24)</f>
        <v>42533.958333333336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>(E4022/D4022)</f>
        <v>0</v>
      </c>
      <c r="P4022" t="e">
        <f>(E4022/L4022)</f>
        <v>#DIV/0!</v>
      </c>
      <c r="Q4022" t="s">
        <v>8322</v>
      </c>
      <c r="R4022" t="s">
        <v>8323</v>
      </c>
      <c r="S4022" s="10">
        <f>(J4022/86400)+25569+(-5/24)</f>
        <v>42108.483726851853</v>
      </c>
      <c r="T4022" s="10">
        <f>(I4022/86400)+25569+(-5/24)</f>
        <v>42153.483726851853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>(E4023/D4023)</f>
        <v>0</v>
      </c>
      <c r="P4023" t="e">
        <f>(E4023/L4023)</f>
        <v>#DIV/0!</v>
      </c>
      <c r="Q4023" t="s">
        <v>8322</v>
      </c>
      <c r="R4023" t="s">
        <v>8323</v>
      </c>
      <c r="S4023" s="10">
        <f>(J4023/86400)+25569+(-5/24)</f>
        <v>42453.597974537035</v>
      </c>
      <c r="T4023" s="10">
        <f>(I4023/86400)+25569+(-5/24)</f>
        <v>42513.597974537035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>(E4024/D4024)</f>
        <v>0</v>
      </c>
      <c r="P4024" t="e">
        <f>(E4024/L4024)</f>
        <v>#DIV/0!</v>
      </c>
      <c r="Q4024" t="s">
        <v>8322</v>
      </c>
      <c r="R4024" t="s">
        <v>8323</v>
      </c>
      <c r="S4024" s="10">
        <f>(J4024/86400)+25569+(-5/24)</f>
        <v>42389.794317129628</v>
      </c>
      <c r="T4024" s="10">
        <f>(I4024/86400)+25569+(-5/24)</f>
        <v>42398.761805555558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>(E4025/D4025)</f>
        <v>0</v>
      </c>
      <c r="P4025" t="e">
        <f>(E4025/L4025)</f>
        <v>#DIV/0!</v>
      </c>
      <c r="Q4025" t="s">
        <v>8322</v>
      </c>
      <c r="R4025" t="s">
        <v>8323</v>
      </c>
      <c r="S4025" s="10">
        <f>(J4025/86400)+25569+(-5/24)</f>
        <v>41835.98260416666</v>
      </c>
      <c r="T4025" s="10">
        <f>(I4025/86400)+25569+(-5/24)</f>
        <v>41895.98260416666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>(E4026/D4026)</f>
        <v>0</v>
      </c>
      <c r="P4026" t="e">
        <f>(E4026/L4026)</f>
        <v>#DIV/0!</v>
      </c>
      <c r="Q4026" t="s">
        <v>8322</v>
      </c>
      <c r="R4026" t="s">
        <v>8323</v>
      </c>
      <c r="S4026" s="10">
        <f>(J4026/86400)+25569+(-5/24)</f>
        <v>41954.336747685178</v>
      </c>
      <c r="T4026" s="10">
        <f>(I4026/86400)+25569+(-5/24)</f>
        <v>41978.269444444442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>(E4027/D4027)</f>
        <v>0</v>
      </c>
      <c r="P4027" t="e">
        <f>(E4027/L4027)</f>
        <v>#DIV/0!</v>
      </c>
      <c r="Q4027" t="s">
        <v>8322</v>
      </c>
      <c r="R4027" t="s">
        <v>8323</v>
      </c>
      <c r="S4027" s="10">
        <f>(J4027/86400)+25569+(-5/24)</f>
        <v>41949.905775462961</v>
      </c>
      <c r="T4027" s="10">
        <f>(I4027/86400)+25569+(-5/24)</f>
        <v>42009.905775462961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>(E4028/D4028)</f>
        <v>0</v>
      </c>
      <c r="P4028" t="e">
        <f>(E4028/L4028)</f>
        <v>#DIV/0!</v>
      </c>
      <c r="Q4028" t="s">
        <v>8322</v>
      </c>
      <c r="R4028" t="s">
        <v>8323</v>
      </c>
      <c r="S4028" s="10">
        <f>(J4028/86400)+25569+(-5/24)</f>
        <v>42114.907847222225</v>
      </c>
      <c r="T4028" s="10">
        <f>(I4028/86400)+25569+(-5/24)</f>
        <v>42174.907847222225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>(E4029/D4029)</f>
        <v>0</v>
      </c>
      <c r="P4029" t="e">
        <f>(E4029/L4029)</f>
        <v>#DIV/0!</v>
      </c>
      <c r="Q4029" t="s">
        <v>8322</v>
      </c>
      <c r="R4029" t="s">
        <v>8323</v>
      </c>
      <c r="S4029" s="10">
        <f>(J4029/86400)+25569+(-5/24)</f>
        <v>42171.535636574066</v>
      </c>
      <c r="T4029" s="10">
        <f>(I4029/86400)+25569+(-5/24)</f>
        <v>42201.535636574066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>(E4030/D4030)</f>
        <v>0</v>
      </c>
      <c r="P4030" t="e">
        <f>(E4030/L4030)</f>
        <v>#DIV/0!</v>
      </c>
      <c r="Q4030" t="s">
        <v>8322</v>
      </c>
      <c r="R4030" t="s">
        <v>8323</v>
      </c>
      <c r="S4030" s="10">
        <f>(J4030/86400)+25569+(-5/24)</f>
        <v>41916.389305555553</v>
      </c>
      <c r="T4030" s="10">
        <f>(I4030/86400)+25569+(-5/24)</f>
        <v>41976.430972222217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</f>
        <v>0</v>
      </c>
      <c r="P4031" t="e">
        <f>(E4031/L4031)</f>
        <v>#DIV/0!</v>
      </c>
      <c r="Q4031" t="s">
        <v>8322</v>
      </c>
      <c r="R4031" t="s">
        <v>8323</v>
      </c>
      <c r="S4031" s="10">
        <f>(J4031/86400)+25569+(-5/24)</f>
        <v>41922.326851851853</v>
      </c>
      <c r="T4031" s="10">
        <f>(I4031/86400)+25569+(-5/24)</f>
        <v>41929.999305555553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>(E4032/D4032)</f>
        <v>0</v>
      </c>
      <c r="P4032" t="e">
        <f>(E4032/L4032)</f>
        <v>#DIV/0!</v>
      </c>
      <c r="Q4032" t="s">
        <v>8322</v>
      </c>
      <c r="R4032" t="s">
        <v>8323</v>
      </c>
      <c r="S4032" s="10">
        <f>(J4032/86400)+25569+(-5/24)</f>
        <v>42037.777951388889</v>
      </c>
      <c r="T4032" s="10">
        <f>(I4032/86400)+25569+(-5/24)</f>
        <v>42097.736284722218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>(E4033/D4033)</f>
        <v>0</v>
      </c>
      <c r="P4033" t="e">
        <f>(E4033/L4033)</f>
        <v>#DIV/0!</v>
      </c>
      <c r="Q4033" t="s">
        <v>8322</v>
      </c>
      <c r="R4033" t="s">
        <v>8323</v>
      </c>
      <c r="S4033" s="10">
        <f>(J4033/86400)+25569+(-5/24)</f>
        <v>42514.869884259257</v>
      </c>
      <c r="T4033" s="10">
        <f>(I4033/86400)+25569+(-5/24)</f>
        <v>42574.869884259257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>(E4034/D4034)</f>
        <v>0</v>
      </c>
      <c r="P4034" t="e">
        <f>(E4034/L4034)</f>
        <v>#DIV/0!</v>
      </c>
      <c r="Q4034" t="s">
        <v>8322</v>
      </c>
      <c r="R4034" t="s">
        <v>8335</v>
      </c>
      <c r="S4034" s="10">
        <f>(J4034/86400)+25569+(-5/24)</f>
        <v>42076.921064814807</v>
      </c>
      <c r="T4034" s="10">
        <f>(I4034/86400)+25569+(-5/24)</f>
        <v>42106.921064814807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>(E4035/D4035)</f>
        <v>0</v>
      </c>
      <c r="P4035" t="e">
        <f>(E4035/L4035)</f>
        <v>#DIV/0!</v>
      </c>
      <c r="Q4035" t="s">
        <v>8322</v>
      </c>
      <c r="R4035" t="s">
        <v>8335</v>
      </c>
      <c r="S4035" s="10">
        <f>(J4035/86400)+25569+(-5/24)</f>
        <v>42117.931250000001</v>
      </c>
      <c r="T4035" s="10">
        <f>(I4035/86400)+25569+(-5/24)</f>
        <v>42147.931250000001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>(E4036/D4036)</f>
        <v>0</v>
      </c>
      <c r="P4036" t="e">
        <f>(E4036/L4036)</f>
        <v>#DIV/0!</v>
      </c>
      <c r="Q4036" t="s">
        <v>8322</v>
      </c>
      <c r="R4036" t="s">
        <v>8335</v>
      </c>
      <c r="S4036" s="10">
        <f>(J4036/86400)+25569+(-5/24)</f>
        <v>42362.156851851854</v>
      </c>
      <c r="T4036" s="10">
        <f>(I4036/86400)+25569+(-5/24)</f>
        <v>42392.156851851854</v>
      </c>
    </row>
    <row r="4037" spans="1:20" ht="57.6" hidden="1" x14ac:dyDescent="0.3">
      <c r="A4037">
        <v>1241</v>
      </c>
      <c r="B4037" s="3" t="s">
        <v>1242</v>
      </c>
      <c r="C4037" s="3" t="s">
        <v>5351</v>
      </c>
      <c r="D4037">
        <v>5000</v>
      </c>
      <c r="E4037">
        <v>2537</v>
      </c>
      <c r="F4037" t="s">
        <v>8220</v>
      </c>
      <c r="G4037" t="s">
        <v>8224</v>
      </c>
      <c r="H4037" t="s">
        <v>8246</v>
      </c>
      <c r="I4037">
        <v>1414994340</v>
      </c>
      <c r="J4037">
        <v>1413057980</v>
      </c>
      <c r="K4037" t="b">
        <v>0</v>
      </c>
      <c r="L4037">
        <v>34</v>
      </c>
      <c r="M4037" t="b">
        <v>0</v>
      </c>
      <c r="N4037" t="s">
        <v>8286</v>
      </c>
      <c r="O4037" s="6">
        <f>(E4037/D4037)</f>
        <v>0.50739999999999996</v>
      </c>
      <c r="P4037">
        <f>(E4037/L4037)</f>
        <v>74.617647058823536</v>
      </c>
      <c r="Q4037" t="s">
        <v>8319</v>
      </c>
      <c r="R4037" t="s">
        <v>8357</v>
      </c>
      <c r="S4037" s="10">
        <f>(J4037/86400)+25569+(-5/24)</f>
        <v>41923.629398148143</v>
      </c>
      <c r="T4037" s="10">
        <f>(I4037/86400)+25569+(-5/24)</f>
        <v>41946.040972222218</v>
      </c>
    </row>
    <row r="4038" spans="1:20" ht="57.6" hidden="1" x14ac:dyDescent="0.3">
      <c r="A4038">
        <v>3876</v>
      </c>
      <c r="B4038" s="3" t="s">
        <v>3873</v>
      </c>
      <c r="C4038" s="3" t="s">
        <v>7985</v>
      </c>
      <c r="D4038">
        <v>3900</v>
      </c>
      <c r="E4038">
        <v>2059</v>
      </c>
      <c r="F4038" t="s">
        <v>8220</v>
      </c>
      <c r="G4038" t="s">
        <v>8225</v>
      </c>
      <c r="H4038" t="s">
        <v>8247</v>
      </c>
      <c r="I4038">
        <v>1454425128</v>
      </c>
      <c r="J4038">
        <v>1451833128</v>
      </c>
      <c r="K4038" t="b">
        <v>0</v>
      </c>
      <c r="L4038">
        <v>46</v>
      </c>
      <c r="M4038" t="b">
        <v>0</v>
      </c>
      <c r="N4038" t="s">
        <v>8305</v>
      </c>
      <c r="O4038" s="6">
        <f>(E4038/D4038)</f>
        <v>0.52794871794871789</v>
      </c>
      <c r="P4038">
        <f>(E4038/L4038)</f>
        <v>44.760869565217391</v>
      </c>
      <c r="Q4038" t="s">
        <v>8322</v>
      </c>
      <c r="R4038" t="s">
        <v>8343</v>
      </c>
      <c r="S4038" s="10">
        <f>(J4038/86400)+25569+(-5/24)</f>
        <v>42372.415833333333</v>
      </c>
      <c r="T4038" s="10">
        <f>(I4038/86400)+25569+(-5/24)</f>
        <v>42402.415833333333</v>
      </c>
    </row>
    <row r="4039" spans="1:20" hidden="1" x14ac:dyDescent="0.3">
      <c r="A4039">
        <v>3122</v>
      </c>
      <c r="B4039" s="3" t="s">
        <v>3122</v>
      </c>
      <c r="C4039" s="3" t="s">
        <v>7232</v>
      </c>
      <c r="D4039">
        <v>199</v>
      </c>
      <c r="E4039">
        <v>116</v>
      </c>
      <c r="F4039" t="s">
        <v>8220</v>
      </c>
      <c r="G4039" t="s">
        <v>8224</v>
      </c>
      <c r="H4039" t="s">
        <v>8246</v>
      </c>
      <c r="I4039">
        <v>1478733732</v>
      </c>
      <c r="J4039">
        <v>1478298132</v>
      </c>
      <c r="K4039" t="b">
        <v>0</v>
      </c>
      <c r="L4039">
        <v>2</v>
      </c>
      <c r="M4039" t="b">
        <v>0</v>
      </c>
      <c r="N4039" t="s">
        <v>8303</v>
      </c>
      <c r="O4039" s="6">
        <f>(E4039/D4039)</f>
        <v>0.58291457286432158</v>
      </c>
      <c r="P4039">
        <f>(E4039/L4039)</f>
        <v>58</v>
      </c>
      <c r="Q4039" t="s">
        <v>8322</v>
      </c>
      <c r="R4039" t="s">
        <v>8335</v>
      </c>
      <c r="S4039" s="10">
        <f>(J4039/86400)+25569+(-5/24)</f>
        <v>42678.723749999997</v>
      </c>
      <c r="T4039" s="10">
        <f>(I4039/86400)+25569+(-5/24)</f>
        <v>42683.765416666669</v>
      </c>
    </row>
    <row r="4040" spans="1:20" ht="28.8" hidden="1" x14ac:dyDescent="0.3">
      <c r="A4040">
        <v>2955</v>
      </c>
      <c r="B4040" s="3" t="s">
        <v>2955</v>
      </c>
      <c r="C4040" s="3" t="s">
        <v>7065</v>
      </c>
      <c r="D4040">
        <v>1200</v>
      </c>
      <c r="E4040">
        <v>715</v>
      </c>
      <c r="F4040" t="s">
        <v>8220</v>
      </c>
      <c r="G4040" t="s">
        <v>8224</v>
      </c>
      <c r="H4040" t="s">
        <v>8246</v>
      </c>
      <c r="I4040">
        <v>1434476849</v>
      </c>
      <c r="J4040">
        <v>1431884849</v>
      </c>
      <c r="K4040" t="b">
        <v>0</v>
      </c>
      <c r="L4040">
        <v>11</v>
      </c>
      <c r="M4040" t="b">
        <v>0</v>
      </c>
      <c r="N4040" t="s">
        <v>8303</v>
      </c>
      <c r="O4040" s="6">
        <f>(E4040/D4040)</f>
        <v>0.59583333333333333</v>
      </c>
      <c r="P4040">
        <f>(E4040/L4040)</f>
        <v>65</v>
      </c>
      <c r="Q4040" t="s">
        <v>8322</v>
      </c>
      <c r="R4040" t="s">
        <v>8335</v>
      </c>
      <c r="S4040" s="10">
        <f>(J4040/86400)+25569+(-5/24)</f>
        <v>42141.532974537033</v>
      </c>
      <c r="T4040" s="10">
        <f>(I4040/86400)+25569+(-5/24)</f>
        <v>42171.532974537033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>(E4041/D4041)</f>
        <v>0</v>
      </c>
      <c r="P4041" t="e">
        <f>(E4041/L4041)</f>
        <v>#DIV/0!</v>
      </c>
      <c r="Q4041" t="s">
        <v>8322</v>
      </c>
      <c r="R4041" t="s">
        <v>8335</v>
      </c>
      <c r="S4041" s="10">
        <f>(J4041/86400)+25569+(-5/24)</f>
        <v>42027.624467592592</v>
      </c>
      <c r="T4041" s="10">
        <f>(I4041/86400)+25569+(-5/24)</f>
        <v>42064.836111111108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>(E4042/D4042)</f>
        <v>0</v>
      </c>
      <c r="P4042" t="e">
        <f>(E4042/L4042)</f>
        <v>#DIV/0!</v>
      </c>
      <c r="Q4042" t="s">
        <v>8322</v>
      </c>
      <c r="R4042" t="s">
        <v>8335</v>
      </c>
      <c r="S4042" s="10">
        <f>(J4042/86400)+25569+(-5/24)</f>
        <v>41851.428055555552</v>
      </c>
      <c r="T4042" s="10">
        <f>(I4042/86400)+25569+(-5/24)</f>
        <v>41911.428055555552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>(E4043/D4043)</f>
        <v>0</v>
      </c>
      <c r="P4043" t="e">
        <f>(E4043/L4043)</f>
        <v>#DIV/0!</v>
      </c>
      <c r="Q4043" t="s">
        <v>8322</v>
      </c>
      <c r="R4043" t="s">
        <v>8335</v>
      </c>
      <c r="S4043" s="10">
        <f>(J4043/86400)+25569+(-5/24)</f>
        <v>42433.442256944443</v>
      </c>
      <c r="T4043" s="10">
        <f>(I4043/86400)+25569+(-5/24)</f>
        <v>42463.400590277779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>(E4044/D4044)</f>
        <v>0</v>
      </c>
      <c r="P4044" t="e">
        <f>(E4044/L4044)</f>
        <v>#DIV/0!</v>
      </c>
      <c r="Q4044" t="s">
        <v>8322</v>
      </c>
      <c r="R4044" t="s">
        <v>8335</v>
      </c>
      <c r="S4044" s="10">
        <f>(J4044/86400)+25569+(-5/24)</f>
        <v>41834.575787037036</v>
      </c>
      <c r="T4044" s="10">
        <f>(I4044/86400)+25569+(-5/24)</f>
        <v>41864.575787037036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>(E4045/D4045)</f>
        <v>0</v>
      </c>
      <c r="P4045" t="e">
        <f>(E4045/L4045)</f>
        <v>#DIV/0!</v>
      </c>
      <c r="Q4045" t="s">
        <v>8322</v>
      </c>
      <c r="R4045" t="s">
        <v>8335</v>
      </c>
      <c r="S4045" s="10">
        <f>(J4045/86400)+25569+(-5/24)</f>
        <v>42293.714652777773</v>
      </c>
      <c r="T4045" s="10">
        <f>(I4045/86400)+25569+(-5/24)</f>
        <v>42323.756319444445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>(E4046/D4046)</f>
        <v>0</v>
      </c>
      <c r="P4046" t="e">
        <f>(E4046/L4046)</f>
        <v>#DIV/0!</v>
      </c>
      <c r="Q4046" t="s">
        <v>8322</v>
      </c>
      <c r="R4046" t="s">
        <v>8335</v>
      </c>
      <c r="S4046" s="10">
        <f>(J4046/86400)+25569+(-5/24)</f>
        <v>41843.42418981481</v>
      </c>
      <c r="T4046" s="10">
        <f>(I4046/86400)+25569+(-5/24)</f>
        <v>41903.42418981481</v>
      </c>
    </row>
    <row r="4047" spans="1:20" ht="57.6" hidden="1" x14ac:dyDescent="0.3">
      <c r="A4047">
        <v>1306</v>
      </c>
      <c r="B4047" s="3" t="s">
        <v>1307</v>
      </c>
      <c r="C4047" s="3" t="s">
        <v>5416</v>
      </c>
      <c r="D4047">
        <v>110000</v>
      </c>
      <c r="E4047">
        <v>71771</v>
      </c>
      <c r="F4047" t="s">
        <v>8220</v>
      </c>
      <c r="G4047" t="s">
        <v>8224</v>
      </c>
      <c r="H4047" t="s">
        <v>8246</v>
      </c>
      <c r="I4047">
        <v>1417690734</v>
      </c>
      <c r="J4047">
        <v>1415098734</v>
      </c>
      <c r="K4047" t="b">
        <v>0</v>
      </c>
      <c r="L4047">
        <v>356</v>
      </c>
      <c r="M4047" t="b">
        <v>0</v>
      </c>
      <c r="N4047" t="s">
        <v>8273</v>
      </c>
      <c r="O4047" s="6">
        <f>(E4047/D4047)</f>
        <v>0.65246363636363636</v>
      </c>
      <c r="P4047">
        <f>(E4047/L4047)</f>
        <v>201.60393258426967</v>
      </c>
      <c r="Q4047" t="s">
        <v>8315</v>
      </c>
      <c r="R4047" t="s">
        <v>8321</v>
      </c>
      <c r="S4047" s="10">
        <f>(J4047/86400)+25569+(-5/24)</f>
        <v>41947.249236111107</v>
      </c>
      <c r="T4047" s="10">
        <f>(I4047/86400)+25569+(-5/24)</f>
        <v>41977.249236111107</v>
      </c>
    </row>
    <row r="4048" spans="1:20" ht="43.2" hidden="1" x14ac:dyDescent="0.3">
      <c r="A4048">
        <v>3123</v>
      </c>
      <c r="B4048" s="3" t="s">
        <v>3123</v>
      </c>
      <c r="C4048" s="3" t="s">
        <v>7233</v>
      </c>
      <c r="D4048">
        <v>125000</v>
      </c>
      <c r="E4048">
        <v>85192</v>
      </c>
      <c r="F4048" t="s">
        <v>8220</v>
      </c>
      <c r="G4048" t="s">
        <v>8224</v>
      </c>
      <c r="H4048" t="s">
        <v>8246</v>
      </c>
      <c r="I4048">
        <v>1468108198</v>
      </c>
      <c r="J4048">
        <v>1465516198</v>
      </c>
      <c r="K4048" t="b">
        <v>0</v>
      </c>
      <c r="L4048">
        <v>348</v>
      </c>
      <c r="M4048" t="b">
        <v>0</v>
      </c>
      <c r="N4048" t="s">
        <v>8303</v>
      </c>
      <c r="O4048" s="6">
        <f>(E4048/D4048)</f>
        <v>0.68153600000000003</v>
      </c>
      <c r="P4048">
        <f>(E4048/L4048)</f>
        <v>244.80459770114942</v>
      </c>
      <c r="Q4048" t="s">
        <v>8322</v>
      </c>
      <c r="R4048" t="s">
        <v>8335</v>
      </c>
      <c r="S4048" s="10">
        <f>(J4048/86400)+25569+(-5/24)</f>
        <v>42530.784699074073</v>
      </c>
      <c r="T4048" s="10">
        <f>(I4048/86400)+25569+(-5/24)</f>
        <v>42560.784699074073</v>
      </c>
    </row>
    <row r="4049" spans="1:20" ht="57.6" hidden="1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>(E4049/D4049)</f>
        <v>0</v>
      </c>
      <c r="P4049" t="e">
        <f>(E4049/L4049)</f>
        <v>#DIV/0!</v>
      </c>
      <c r="Q4049" t="s">
        <v>8322</v>
      </c>
      <c r="R4049" t="s">
        <v>8323</v>
      </c>
      <c r="S4049" s="10">
        <f>(J4049/86400)+25569+(-5/24)</f>
        <v>42809.437581018516</v>
      </c>
      <c r="T4049" s="10">
        <f>(I4049/86400)+25569+(-5/24)</f>
        <v>42828.437581018516</v>
      </c>
    </row>
    <row r="4050" spans="1:20" ht="57.6" hidden="1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>(E4050/D4050)</f>
        <v>0</v>
      </c>
      <c r="P4050" t="e">
        <f>(E4050/L4050)</f>
        <v>#DIV/0!</v>
      </c>
      <c r="Q4050" t="s">
        <v>8322</v>
      </c>
      <c r="R4050" t="s">
        <v>8323</v>
      </c>
      <c r="S4050" s="10">
        <f>(J4050/86400)+25569+(-5/24)</f>
        <v>42808.149953703702</v>
      </c>
      <c r="T4050" s="10">
        <f>(I4050/86400)+25569+(-5/24)</f>
        <v>42834.149953703702</v>
      </c>
    </row>
    <row r="4051" spans="1:20" ht="43.2" hidden="1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>(E4051/D4051)</f>
        <v>0</v>
      </c>
      <c r="P4051" t="e">
        <f>(E4051/L4051)</f>
        <v>#DIV/0!</v>
      </c>
      <c r="Q4051" t="s">
        <v>8322</v>
      </c>
      <c r="R4051" t="s">
        <v>8323</v>
      </c>
      <c r="S4051" s="10">
        <f>(J4051/86400)+25569+(-5/24)</f>
        <v>42761.832569444443</v>
      </c>
      <c r="T4051" s="10">
        <f>(I4051/86400)+25569+(-5/24)</f>
        <v>42821.790902777771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>(E4052/D4052)</f>
        <v>0</v>
      </c>
      <c r="P4052" t="e">
        <f>(E4052/L4052)</f>
        <v>#DIV/0!</v>
      </c>
      <c r="Q4052" t="s">
        <v>8322</v>
      </c>
      <c r="R4052" t="s">
        <v>8343</v>
      </c>
      <c r="S4052" s="10">
        <f>(J4052/86400)+25569+(-5/24)</f>
        <v>42682.942997685182</v>
      </c>
      <c r="T4052" s="10">
        <f>(I4052/86400)+25569+(-5/24)</f>
        <v>42712.984664351847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>(E4053/D4053)</f>
        <v>0</v>
      </c>
      <c r="P4053" t="e">
        <f>(E4053/L4053)</f>
        <v>#DIV/0!</v>
      </c>
      <c r="Q4053" t="s">
        <v>8322</v>
      </c>
      <c r="R4053" t="s">
        <v>8343</v>
      </c>
      <c r="S4053" s="10">
        <f>(J4053/86400)+25569+(-5/24)</f>
        <v>42181.854143518511</v>
      </c>
      <c r="T4053" s="10">
        <f>(I4053/86400)+25569+(-5/24)</f>
        <v>42211.854143518511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>(E4054/D4054)</f>
        <v>0</v>
      </c>
      <c r="P4054" t="e">
        <f>(E4054/L4054)</f>
        <v>#DIV/0!</v>
      </c>
      <c r="Q4054" t="s">
        <v>8322</v>
      </c>
      <c r="R4054" t="s">
        <v>8343</v>
      </c>
      <c r="S4054" s="10">
        <f>(J4054/86400)+25569+(-5/24)</f>
        <v>42172.477766203701</v>
      </c>
      <c r="T4054" s="10">
        <f>(I4054/86400)+25569+(-5/24)</f>
        <v>42202.468055555553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>(E4055/D4055)</f>
        <v>0</v>
      </c>
      <c r="P4055" t="e">
        <f>(E4055/L4055)</f>
        <v>#DIV/0!</v>
      </c>
      <c r="Q4055" t="s">
        <v>8322</v>
      </c>
      <c r="R4055" t="s">
        <v>8343</v>
      </c>
      <c r="S4055" s="10">
        <f>(J4055/86400)+25569+(-5/24)</f>
        <v>42236.067719907405</v>
      </c>
      <c r="T4055" s="10">
        <f>(I4055/86400)+25569+(-5/24)</f>
        <v>42266.067719907405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>(E4056/D4056)</f>
        <v>0</v>
      </c>
      <c r="P4056" t="e">
        <f>(E4056/L4056)</f>
        <v>#DIV/0!</v>
      </c>
      <c r="Q4056" t="s">
        <v>8322</v>
      </c>
      <c r="R4056" t="s">
        <v>8343</v>
      </c>
      <c r="S4056" s="10">
        <f>(J4056/86400)+25569+(-5/24)</f>
        <v>42291.6249537037</v>
      </c>
      <c r="T4056" s="10">
        <f>(I4056/86400)+25569+(-5/24)</f>
        <v>42351.666620370372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>(E4057/D4057)</f>
        <v>0</v>
      </c>
      <c r="P4057" t="e">
        <f>(E4057/L4057)</f>
        <v>#DIV/0!</v>
      </c>
      <c r="Q4057" t="s">
        <v>8322</v>
      </c>
      <c r="R4057" t="s">
        <v>8343</v>
      </c>
      <c r="S4057" s="10">
        <f>(J4057/86400)+25569+(-5/24)</f>
        <v>42226.486446759256</v>
      </c>
      <c r="T4057" s="10">
        <f>(I4057/86400)+25569+(-5/24)</f>
        <v>42261.486446759256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>(E4058/D4058)</f>
        <v>0</v>
      </c>
      <c r="P4058" t="e">
        <f>(E4058/L4058)</f>
        <v>#DIV/0!</v>
      </c>
      <c r="Q4058" t="s">
        <v>8322</v>
      </c>
      <c r="R4058" t="s">
        <v>8343</v>
      </c>
      <c r="S4058" s="10">
        <f>(J4058/86400)+25569+(-5/24)</f>
        <v>41899.41873842592</v>
      </c>
      <c r="T4058" s="10">
        <f>(I4058/86400)+25569+(-5/24)</f>
        <v>41917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>(E4059/D4059)</f>
        <v>0</v>
      </c>
      <c r="P4059" t="e">
        <f>(E4059/L4059)</f>
        <v>#DIV/0!</v>
      </c>
      <c r="Q4059" t="s">
        <v>8322</v>
      </c>
      <c r="R4059" t="s">
        <v>8343</v>
      </c>
      <c r="S4059" s="10">
        <f>(J4059/86400)+25569+(-5/24)</f>
        <v>42284.935636574075</v>
      </c>
      <c r="T4059" s="10">
        <f>(I4059/86400)+25569+(-5/24)</f>
        <v>42324.977303240739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>(E4060/D4060)</f>
        <v>0</v>
      </c>
      <c r="P4060" t="e">
        <f>(E4060/L4060)</f>
        <v>#DIV/0!</v>
      </c>
      <c r="Q4060" t="s">
        <v>8322</v>
      </c>
      <c r="R4060" t="s">
        <v>8323</v>
      </c>
      <c r="S4060" s="10">
        <f>(J4060/86400)+25569+(-5/24)</f>
        <v>42102.816064814811</v>
      </c>
      <c r="T4060" s="10">
        <f>(I4060/86400)+25569+(-5/24)</f>
        <v>42112.729166666664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>(E4061/D4061)</f>
        <v>0</v>
      </c>
      <c r="P4061" t="e">
        <f>(E4061/L4061)</f>
        <v>#DIV/0!</v>
      </c>
      <c r="Q4061" t="s">
        <v>8322</v>
      </c>
      <c r="R4061" t="s">
        <v>8323</v>
      </c>
      <c r="S4061" s="10">
        <f>(J4061/86400)+25569+(-5/24)</f>
        <v>42325.712384259255</v>
      </c>
      <c r="T4061" s="10">
        <f>(I4061/86400)+25569+(-5/24)</f>
        <v>42355.712384259255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>(E4062/D4062)</f>
        <v>0</v>
      </c>
      <c r="P4062" t="e">
        <f>(E4062/L4062)</f>
        <v>#DIV/0!</v>
      </c>
      <c r="Q4062" t="s">
        <v>8322</v>
      </c>
      <c r="R4062" t="s">
        <v>8323</v>
      </c>
      <c r="S4062" s="10">
        <f>(J4062/86400)+25569+(-5/24)</f>
        <v>41793.501898148148</v>
      </c>
      <c r="T4062" s="10">
        <f>(I4062/86400)+25569+(-5/24)</f>
        <v>41823.501898148148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>(E4063/D4063)</f>
        <v>0</v>
      </c>
      <c r="P4063" t="e">
        <f>(E4063/L4063)</f>
        <v>#DIV/0!</v>
      </c>
      <c r="Q4063" t="s">
        <v>8322</v>
      </c>
      <c r="R4063" t="s">
        <v>8323</v>
      </c>
      <c r="S4063" s="10">
        <f>(J4063/86400)+25569+(-5/24)</f>
        <v>41793.605925925927</v>
      </c>
      <c r="T4063" s="10">
        <f>(I4063/86400)+25569+(-5/24)</f>
        <v>41824.957638888889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>(E4064/D4064)</f>
        <v>0</v>
      </c>
      <c r="P4064" t="e">
        <f>(E4064/L4064)</f>
        <v>#DIV/0!</v>
      </c>
      <c r="Q4064" t="s">
        <v>8322</v>
      </c>
      <c r="R4064" t="s">
        <v>8343</v>
      </c>
      <c r="S4064" s="10">
        <f>(J4064/86400)+25569+(-5/24)</f>
        <v>42666.458599537036</v>
      </c>
      <c r="T4064" s="10">
        <f>(I4064/86400)+25569+(-5/24)</f>
        <v>42696.5002662037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>(E4065/D4065)</f>
        <v>0</v>
      </c>
      <c r="P4065" t="e">
        <f>(E4065/L4065)</f>
        <v>#DIV/0!</v>
      </c>
      <c r="Q4065" t="s">
        <v>8322</v>
      </c>
      <c r="R4065" t="s">
        <v>8343</v>
      </c>
      <c r="S4065" s="10">
        <f>(J4065/86400)+25569+(-5/24)</f>
        <v>41766.4837037037</v>
      </c>
      <c r="T4065" s="10">
        <f>(I4065/86400)+25569+(-5/24)</f>
        <v>41826.4837037037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>(E4066/D4066)</f>
        <v>0</v>
      </c>
      <c r="P4066" t="e">
        <f>(E4066/L4066)</f>
        <v>#DIV/0!</v>
      </c>
      <c r="Q4066" t="s">
        <v>8322</v>
      </c>
      <c r="R4066" t="s">
        <v>8343</v>
      </c>
      <c r="S4066" s="10">
        <f>(J4066/86400)+25569+(-5/24)</f>
        <v>42268.917893518512</v>
      </c>
      <c r="T4066" s="10">
        <f>(I4066/86400)+25569+(-5/24)</f>
        <v>42298.917893518512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>(E4067/D4067)</f>
        <v>0</v>
      </c>
      <c r="P4067" t="e">
        <f>(E4067/L4067)</f>
        <v>#DIV/0!</v>
      </c>
      <c r="Q4067" t="s">
        <v>8322</v>
      </c>
      <c r="R4067" t="s">
        <v>8343</v>
      </c>
      <c r="S4067" s="10">
        <f>(J4067/86400)+25569+(-5/24)</f>
        <v>42526.801203703704</v>
      </c>
      <c r="T4067" s="10">
        <f>(I4067/86400)+25569+(-5/24)</f>
        <v>42582.083333333336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>(E4068/D4068)</f>
        <v>0</v>
      </c>
      <c r="P4068" t="e">
        <f>(E4068/L4068)</f>
        <v>#DIV/0!</v>
      </c>
      <c r="Q4068" t="s">
        <v>8322</v>
      </c>
      <c r="R4068" t="s">
        <v>8323</v>
      </c>
      <c r="S4068" s="10">
        <f>(J4068/86400)+25569+(-5/24)</f>
        <v>42253.424826388888</v>
      </c>
      <c r="T4068" s="10">
        <f>(I4068/86400)+25569+(-5/24)</f>
        <v>42313.466493055552</v>
      </c>
    </row>
    <row r="4069" spans="1:20" ht="57.6" hidden="1" x14ac:dyDescent="0.3">
      <c r="A4069">
        <v>1341</v>
      </c>
      <c r="B4069" s="3" t="s">
        <v>1342</v>
      </c>
      <c r="C4069" s="3" t="s">
        <v>5451</v>
      </c>
      <c r="D4069">
        <v>25000</v>
      </c>
      <c r="E4069">
        <v>17590</v>
      </c>
      <c r="F4069" t="s">
        <v>8220</v>
      </c>
      <c r="G4069" t="s">
        <v>8225</v>
      </c>
      <c r="H4069" t="s">
        <v>8247</v>
      </c>
      <c r="I4069">
        <v>1475333917</v>
      </c>
      <c r="J4069">
        <v>1472569117</v>
      </c>
      <c r="K4069" t="b">
        <v>0</v>
      </c>
      <c r="L4069">
        <v>46</v>
      </c>
      <c r="M4069" t="b">
        <v>0</v>
      </c>
      <c r="N4069" t="s">
        <v>8273</v>
      </c>
      <c r="O4069" s="6">
        <f>(E4069/D4069)</f>
        <v>0.7036</v>
      </c>
      <c r="P4069">
        <f>(E4069/L4069)</f>
        <v>382.39130434782606</v>
      </c>
      <c r="Q4069" t="s">
        <v>8315</v>
      </c>
      <c r="R4069" t="s">
        <v>8321</v>
      </c>
      <c r="S4069" s="10">
        <f>(J4069/86400)+25569+(-5/24)</f>
        <v>42612.415706018517</v>
      </c>
      <c r="T4069" s="10">
        <f>(I4069/86400)+25569+(-5/24)</f>
        <v>42644.415706018517</v>
      </c>
    </row>
    <row r="4070" spans="1:20" ht="43.2" hidden="1" x14ac:dyDescent="0.3">
      <c r="A4070">
        <v>1005</v>
      </c>
      <c r="B4070" s="3" t="s">
        <v>1006</v>
      </c>
      <c r="C4070" s="3" t="s">
        <v>5115</v>
      </c>
      <c r="D4070">
        <v>200000</v>
      </c>
      <c r="E4070">
        <v>150102</v>
      </c>
      <c r="F4070" t="s">
        <v>8220</v>
      </c>
      <c r="G4070" t="s">
        <v>8224</v>
      </c>
      <c r="H4070" t="s">
        <v>8246</v>
      </c>
      <c r="I4070">
        <v>1446217183</v>
      </c>
      <c r="J4070">
        <v>1443538783</v>
      </c>
      <c r="K4070" t="b">
        <v>0</v>
      </c>
      <c r="L4070">
        <v>161</v>
      </c>
      <c r="M4070" t="b">
        <v>0</v>
      </c>
      <c r="N4070" t="s">
        <v>8273</v>
      </c>
      <c r="O4070" s="6">
        <f>(E4070/D4070)</f>
        <v>0.75051000000000001</v>
      </c>
      <c r="P4070">
        <f>(E4070/L4070)</f>
        <v>932.31055900621118</v>
      </c>
      <c r="Q4070" t="s">
        <v>8315</v>
      </c>
      <c r="R4070" t="s">
        <v>8321</v>
      </c>
      <c r="S4070" s="10">
        <f>(J4070/86400)+25569+(-5/24)</f>
        <v>42276.41646990741</v>
      </c>
      <c r="T4070" s="10">
        <f>(I4070/86400)+25569+(-5/24)</f>
        <v>42307.41646990741</v>
      </c>
    </row>
    <row r="4071" spans="1:20" ht="28.8" hidden="1" x14ac:dyDescent="0.3">
      <c r="A4071">
        <v>1004</v>
      </c>
      <c r="B4071" s="3" t="s">
        <v>1005</v>
      </c>
      <c r="C4071" s="3" t="s">
        <v>5114</v>
      </c>
      <c r="D4071">
        <v>25000</v>
      </c>
      <c r="E4071">
        <v>20552</v>
      </c>
      <c r="F4071" t="s">
        <v>8220</v>
      </c>
      <c r="G4071" t="s">
        <v>8224</v>
      </c>
      <c r="H4071" t="s">
        <v>8246</v>
      </c>
      <c r="I4071">
        <v>1455814827</v>
      </c>
      <c r="J4071">
        <v>1453222827</v>
      </c>
      <c r="K4071" t="b">
        <v>0</v>
      </c>
      <c r="L4071">
        <v>95</v>
      </c>
      <c r="M4071" t="b">
        <v>0</v>
      </c>
      <c r="N4071" t="s">
        <v>8273</v>
      </c>
      <c r="O4071" s="6">
        <f>(E4071/D4071)</f>
        <v>0.82208000000000003</v>
      </c>
      <c r="P4071">
        <f>(E4071/L4071)</f>
        <v>216.33684210526314</v>
      </c>
      <c r="Q4071" t="s">
        <v>8315</v>
      </c>
      <c r="R4071" t="s">
        <v>8321</v>
      </c>
      <c r="S4071" s="10">
        <f>(J4071/86400)+25569+(-5/24)</f>
        <v>42388.5003125</v>
      </c>
      <c r="T4071" s="10">
        <f>(I4071/86400)+25569+(-5/24)</f>
        <v>42418.5003125</v>
      </c>
    </row>
    <row r="4072" spans="1:20" ht="43.2" hidden="1" x14ac:dyDescent="0.3">
      <c r="A4072">
        <v>1336</v>
      </c>
      <c r="B4072" s="3" t="s">
        <v>1337</v>
      </c>
      <c r="C4072" s="3" t="s">
        <v>5446</v>
      </c>
      <c r="D4072">
        <v>100000</v>
      </c>
      <c r="E4072">
        <v>84947</v>
      </c>
      <c r="F4072" t="s">
        <v>8220</v>
      </c>
      <c r="G4072" t="s">
        <v>8224</v>
      </c>
      <c r="H4072" t="s">
        <v>8246</v>
      </c>
      <c r="I4072">
        <v>1418849028</v>
      </c>
      <c r="J4072">
        <v>1415825028</v>
      </c>
      <c r="K4072" t="b">
        <v>0</v>
      </c>
      <c r="L4072">
        <v>224</v>
      </c>
      <c r="M4072" t="b">
        <v>0</v>
      </c>
      <c r="N4072" t="s">
        <v>8273</v>
      </c>
      <c r="O4072" s="6">
        <f>(E4072/D4072)</f>
        <v>0.84946999999999995</v>
      </c>
      <c r="P4072">
        <f>(E4072/L4072)</f>
        <v>379.22767857142856</v>
      </c>
      <c r="Q4072" t="s">
        <v>8315</v>
      </c>
      <c r="R4072" t="s">
        <v>8321</v>
      </c>
      <c r="S4072" s="10">
        <f>(J4072/86400)+25569+(-5/24)</f>
        <v>41955.655416666668</v>
      </c>
      <c r="T4072" s="10">
        <f>(I4072/86400)+25569+(-5/24)</f>
        <v>41990.655416666668</v>
      </c>
    </row>
    <row r="4073" spans="1:20" hidden="1" x14ac:dyDescent="0.3">
      <c r="A4073">
        <v>1062</v>
      </c>
      <c r="B4073" s="3" t="s">
        <v>1063</v>
      </c>
      <c r="C4073" s="3" t="s">
        <v>5172</v>
      </c>
      <c r="D4073">
        <v>199</v>
      </c>
      <c r="E4073">
        <v>190</v>
      </c>
      <c r="F4073" t="s">
        <v>8220</v>
      </c>
      <c r="G4073" t="s">
        <v>8224</v>
      </c>
      <c r="H4073" t="s">
        <v>8246</v>
      </c>
      <c r="I4073">
        <v>1468351341</v>
      </c>
      <c r="J4073">
        <v>1467746541</v>
      </c>
      <c r="K4073" t="b">
        <v>0</v>
      </c>
      <c r="L4073">
        <v>4</v>
      </c>
      <c r="M4073" t="b">
        <v>0</v>
      </c>
      <c r="N4073" t="s">
        <v>8281</v>
      </c>
      <c r="O4073" s="6">
        <f>(E4073/D4073)</f>
        <v>0.95477386934673369</v>
      </c>
      <c r="P4073">
        <f>(E4073/L4073)</f>
        <v>47.5</v>
      </c>
      <c r="Q4073" t="s">
        <v>8346</v>
      </c>
      <c r="R4073" t="s">
        <v>8347</v>
      </c>
      <c r="S4073" s="10">
        <f>(J4073/86400)+25569+(-5/24)</f>
        <v>42556.598854166667</v>
      </c>
      <c r="T4073" s="10">
        <f>(I4073/86400)+25569+(-5/24)</f>
        <v>42563.598854166667</v>
      </c>
    </row>
    <row r="4074" spans="1:20" ht="43.2" hidden="1" x14ac:dyDescent="0.3">
      <c r="A4074">
        <v>139</v>
      </c>
      <c r="B4074" s="3" t="s">
        <v>141</v>
      </c>
      <c r="C4074" s="3" t="s">
        <v>4249</v>
      </c>
      <c r="D4074">
        <v>500</v>
      </c>
      <c r="E4074">
        <v>500</v>
      </c>
      <c r="F4074" t="s">
        <v>8220</v>
      </c>
      <c r="G4074" t="s">
        <v>8224</v>
      </c>
      <c r="H4074" t="s">
        <v>8246</v>
      </c>
      <c r="I4074">
        <v>1436738772</v>
      </c>
      <c r="J4074">
        <v>1435874772</v>
      </c>
      <c r="K4074" t="b">
        <v>0</v>
      </c>
      <c r="L4074">
        <v>1</v>
      </c>
      <c r="M4074" t="b">
        <v>0</v>
      </c>
      <c r="N4074" t="s">
        <v>8267</v>
      </c>
      <c r="O4074" s="6">
        <f>(E4074/D4074)</f>
        <v>1</v>
      </c>
      <c r="P4074">
        <f>(E4074/L4074)</f>
        <v>500</v>
      </c>
      <c r="Q4074" t="s">
        <v>8325</v>
      </c>
      <c r="R4074" t="s">
        <v>8345</v>
      </c>
      <c r="S4074" s="10">
        <f>(J4074/86400)+25569+(-5/24)</f>
        <v>42187.712638888886</v>
      </c>
      <c r="T4074" s="10">
        <f>(I4074/86400)+25569+(-5/24)</f>
        <v>42197.712638888886</v>
      </c>
    </row>
    <row r="4075" spans="1:20" ht="43.2" hidden="1" x14ac:dyDescent="0.3">
      <c r="A4075">
        <v>1343</v>
      </c>
      <c r="B4075" s="3" t="s">
        <v>1344</v>
      </c>
      <c r="C4075" s="3" t="s">
        <v>5453</v>
      </c>
      <c r="D4075">
        <v>50000</v>
      </c>
      <c r="E4075">
        <v>51149</v>
      </c>
      <c r="F4075" t="s">
        <v>8220</v>
      </c>
      <c r="G4075" t="s">
        <v>8224</v>
      </c>
      <c r="H4075" t="s">
        <v>8246</v>
      </c>
      <c r="I4075">
        <v>1471579140</v>
      </c>
      <c r="J4075">
        <v>1466512683</v>
      </c>
      <c r="K4075" t="b">
        <v>0</v>
      </c>
      <c r="L4075">
        <v>323</v>
      </c>
      <c r="M4075" t="b">
        <v>0</v>
      </c>
      <c r="N4075" t="s">
        <v>8273</v>
      </c>
      <c r="O4075" s="6">
        <f>(E4075/D4075)</f>
        <v>1.02298</v>
      </c>
      <c r="P4075">
        <f>(E4075/L4075)</f>
        <v>158.35603715170279</v>
      </c>
      <c r="Q4075" t="s">
        <v>8315</v>
      </c>
      <c r="R4075" t="s">
        <v>8321</v>
      </c>
      <c r="S4075" s="10">
        <f>(J4075/86400)+25569+(-5/24)</f>
        <v>42542.318090277775</v>
      </c>
      <c r="T4075" s="10">
        <f>(I4075/86400)+25569+(-5/24)</f>
        <v>42600.957638888889</v>
      </c>
    </row>
    <row r="4076" spans="1:20" ht="57.6" hidden="1" x14ac:dyDescent="0.3">
      <c r="A4076">
        <v>1001</v>
      </c>
      <c r="B4076" s="3" t="s">
        <v>1002</v>
      </c>
      <c r="C4076" s="3" t="s">
        <v>5111</v>
      </c>
      <c r="D4076">
        <v>5000</v>
      </c>
      <c r="E4076">
        <v>5200</v>
      </c>
      <c r="F4076" t="s">
        <v>8220</v>
      </c>
      <c r="G4076" t="s">
        <v>8225</v>
      </c>
      <c r="H4076" t="s">
        <v>8247</v>
      </c>
      <c r="I4076">
        <v>1485796613</v>
      </c>
      <c r="J4076">
        <v>1481908613</v>
      </c>
      <c r="K4076" t="b">
        <v>0</v>
      </c>
      <c r="L4076">
        <v>4</v>
      </c>
      <c r="M4076" t="b">
        <v>0</v>
      </c>
      <c r="N4076" t="s">
        <v>8273</v>
      </c>
      <c r="O4076" s="6">
        <f>(E4076/D4076)</f>
        <v>1.04</v>
      </c>
      <c r="P4076">
        <f>(E4076/L4076)</f>
        <v>1300</v>
      </c>
      <c r="Q4076" t="s">
        <v>8315</v>
      </c>
      <c r="R4076" t="s">
        <v>8321</v>
      </c>
      <c r="S4076" s="10">
        <f>(J4076/86400)+25569+(-5/24)</f>
        <v>42720.511724537035</v>
      </c>
      <c r="T4076" s="10">
        <f>(I4076/86400)+25569+(-5/24)</f>
        <v>42765.511724537035</v>
      </c>
    </row>
    <row r="4077" spans="1:20" ht="43.2" hidden="1" x14ac:dyDescent="0.3">
      <c r="A4077">
        <v>1309</v>
      </c>
      <c r="B4077" s="3" t="s">
        <v>1310</v>
      </c>
      <c r="C4077" s="3" t="s">
        <v>5419</v>
      </c>
      <c r="D4077">
        <v>11500</v>
      </c>
      <c r="E4077">
        <v>12879</v>
      </c>
      <c r="F4077" t="s">
        <v>8220</v>
      </c>
      <c r="G4077" t="s">
        <v>8224</v>
      </c>
      <c r="H4077" t="s">
        <v>8246</v>
      </c>
      <c r="I4077">
        <v>1444943468</v>
      </c>
      <c r="J4077">
        <v>1441919468</v>
      </c>
      <c r="K4077" t="b">
        <v>0</v>
      </c>
      <c r="L4077">
        <v>35</v>
      </c>
      <c r="M4077" t="b">
        <v>0</v>
      </c>
      <c r="N4077" t="s">
        <v>8273</v>
      </c>
      <c r="O4077" s="6">
        <f>(E4077/D4077)</f>
        <v>1.1199130434782609</v>
      </c>
      <c r="P4077">
        <f>(E4077/L4077)</f>
        <v>367.97142857142859</v>
      </c>
      <c r="Q4077" t="s">
        <v>8315</v>
      </c>
      <c r="R4077" t="s">
        <v>8321</v>
      </c>
      <c r="S4077" s="10">
        <f>(J4077/86400)+25569+(-5/24)</f>
        <v>42257.674398148149</v>
      </c>
      <c r="T4077" s="10">
        <f>(I4077/86400)+25569+(-5/24)</f>
        <v>42292.674398148149</v>
      </c>
    </row>
    <row r="4078" spans="1:20" ht="57.6" hidden="1" x14ac:dyDescent="0.3">
      <c r="A4078">
        <v>1012</v>
      </c>
      <c r="B4078" s="3" t="s">
        <v>1013</v>
      </c>
      <c r="C4078" s="3" t="s">
        <v>5122</v>
      </c>
      <c r="D4078">
        <v>5000</v>
      </c>
      <c r="E4078">
        <v>1076751.05</v>
      </c>
      <c r="F4078" t="s">
        <v>8220</v>
      </c>
      <c r="G4078" t="s">
        <v>8224</v>
      </c>
      <c r="H4078" t="s">
        <v>8246</v>
      </c>
      <c r="I4078">
        <v>1485254052</v>
      </c>
      <c r="J4078">
        <v>1481366052</v>
      </c>
      <c r="K4078" t="b">
        <v>0</v>
      </c>
      <c r="L4078">
        <v>775</v>
      </c>
      <c r="M4078" t="b">
        <v>0</v>
      </c>
      <c r="N4078" t="s">
        <v>8273</v>
      </c>
      <c r="O4078" s="6">
        <f>(E4078/D4078)</f>
        <v>215.35021</v>
      </c>
      <c r="P4078">
        <f>(E4078/L4078)</f>
        <v>1389.3561935483872</v>
      </c>
      <c r="Q4078" t="s">
        <v>8315</v>
      </c>
      <c r="R4078" t="s">
        <v>8321</v>
      </c>
      <c r="S4078" s="10">
        <f>(J4078/86400)+25569+(-5/24)</f>
        <v>42714.232083333329</v>
      </c>
      <c r="T4078" s="10">
        <f>(I4078/86400)+25569+(-5/24)</f>
        <v>42759.232083333329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ref="O4034:O4097" si="4">(E4079/D4079)</f>
        <v>0</v>
      </c>
      <c r="P4079" t="e">
        <f t="shared" ref="P4036:P4099" si="5">(E4079/L4079)</f>
        <v>#DIV/0!</v>
      </c>
      <c r="Q4079" t="s">
        <v>8322</v>
      </c>
      <c r="R4079" t="s">
        <v>8323</v>
      </c>
      <c r="S4079" s="10">
        <f t="shared" ref="S4035:S4098" si="6">(J4079/86400)+25569+(-5/24)</f>
        <v>41867.443946759253</v>
      </c>
      <c r="T4079" s="10">
        <f t="shared" ref="T4035:T4098" si="7">(I4079/86400)+25569+(-5/24)</f>
        <v>41875.083333333328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"/>
        <v>0</v>
      </c>
      <c r="P4080" t="e">
        <f t="shared" si="5"/>
        <v>#DIV/0!</v>
      </c>
      <c r="Q4080" t="s">
        <v>8322</v>
      </c>
      <c r="R4080" t="s">
        <v>8323</v>
      </c>
      <c r="S4080" s="10">
        <f t="shared" si="6"/>
        <v>42185.802835648145</v>
      </c>
      <c r="T4080" s="10">
        <f t="shared" si="7"/>
        <v>42230.609722222223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4"/>
        <v>0</v>
      </c>
      <c r="P4081" t="e">
        <f t="shared" si="5"/>
        <v>#DIV/0!</v>
      </c>
      <c r="Q4081" t="s">
        <v>8322</v>
      </c>
      <c r="R4081" t="s">
        <v>8323</v>
      </c>
      <c r="S4081" s="10">
        <f t="shared" si="6"/>
        <v>42494.263333333329</v>
      </c>
      <c r="T4081" s="10">
        <f t="shared" si="7"/>
        <v>42524.263333333329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"/>
        <v>0</v>
      </c>
      <c r="P4082" t="e">
        <f t="shared" si="5"/>
        <v>#DIV/0!</v>
      </c>
      <c r="Q4082" t="s">
        <v>8322</v>
      </c>
      <c r="R4082" t="s">
        <v>8323</v>
      </c>
      <c r="S4082" s="10">
        <f t="shared" si="6"/>
        <v>41926.333969907406</v>
      </c>
      <c r="T4082" s="10">
        <f t="shared" si="7"/>
        <v>41938.541666666664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4"/>
        <v>0</v>
      </c>
      <c r="P4083" t="e">
        <f t="shared" si="5"/>
        <v>#DIV/0!</v>
      </c>
      <c r="Q4083" t="s">
        <v>8322</v>
      </c>
      <c r="R4083" t="s">
        <v>8323</v>
      </c>
      <c r="S4083" s="10">
        <f t="shared" si="6"/>
        <v>42433.13041666666</v>
      </c>
      <c r="T4083" s="10">
        <f t="shared" si="7"/>
        <v>42461.041666666664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4"/>
        <v>0</v>
      </c>
      <c r="P4084" t="e">
        <f t="shared" si="5"/>
        <v>#DIV/0!</v>
      </c>
      <c r="Q4084" t="s">
        <v>8322</v>
      </c>
      <c r="R4084" t="s">
        <v>8323</v>
      </c>
      <c r="S4084" s="10">
        <f t="shared" si="6"/>
        <v>42227.943368055552</v>
      </c>
      <c r="T4084" s="10">
        <f t="shared" si="7"/>
        <v>42252.943368055552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4"/>
        <v>0</v>
      </c>
      <c r="P4085" t="e">
        <f t="shared" si="5"/>
        <v>#DIV/0!</v>
      </c>
      <c r="Q4085" t="s">
        <v>8322</v>
      </c>
      <c r="R4085" t="s">
        <v>8323</v>
      </c>
      <c r="S4085" s="10">
        <f t="shared" si="6"/>
        <v>42675.054629629631</v>
      </c>
      <c r="T4085" s="10">
        <f t="shared" si="7"/>
        <v>42705.096296296295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4"/>
        <v>0</v>
      </c>
      <c r="P4086" t="e">
        <f t="shared" si="5"/>
        <v>#DIV/0!</v>
      </c>
      <c r="Q4086" t="s">
        <v>8322</v>
      </c>
      <c r="R4086" t="s">
        <v>8323</v>
      </c>
      <c r="S4086" s="10">
        <f t="shared" si="6"/>
        <v>42111.695763888885</v>
      </c>
      <c r="T4086" s="10">
        <f t="shared" si="7"/>
        <v>42171.695763888885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4"/>
        <v>0</v>
      </c>
      <c r="P4087" t="e">
        <f t="shared" si="5"/>
        <v>#DIV/0!</v>
      </c>
      <c r="Q4087" t="s">
        <v>8322</v>
      </c>
      <c r="R4087" t="s">
        <v>8323</v>
      </c>
      <c r="S4087" s="10">
        <f t="shared" si="6"/>
        <v>42213.454571759255</v>
      </c>
      <c r="T4087" s="10">
        <f t="shared" si="7"/>
        <v>42243.454571759255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4"/>
        <v>0</v>
      </c>
      <c r="P4088" t="e">
        <f t="shared" si="5"/>
        <v>#DIV/0!</v>
      </c>
      <c r="Q4088" t="s">
        <v>8322</v>
      </c>
      <c r="R4088" t="s">
        <v>8323</v>
      </c>
      <c r="S4088" s="10">
        <f t="shared" si="6"/>
        <v>41829.117164351854</v>
      </c>
      <c r="T4088" s="10">
        <f t="shared" si="7"/>
        <v>41889.117164351854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"/>
        <v>0</v>
      </c>
      <c r="P4089" t="e">
        <f t="shared" si="5"/>
        <v>#DIV/0!</v>
      </c>
      <c r="Q4089" t="s">
        <v>8322</v>
      </c>
      <c r="R4089" t="s">
        <v>8323</v>
      </c>
      <c r="S4089" s="10">
        <f t="shared" si="6"/>
        <v>42549.840115740742</v>
      </c>
      <c r="T4089" s="10">
        <f t="shared" si="7"/>
        <v>42580.770138888889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4"/>
        <v>0</v>
      </c>
      <c r="P4090" t="e">
        <f t="shared" si="5"/>
        <v>#DIV/0!</v>
      </c>
      <c r="Q4090" t="s">
        <v>8322</v>
      </c>
      <c r="R4090" t="s">
        <v>8323</v>
      </c>
      <c r="S4090" s="10">
        <f t="shared" si="6"/>
        <v>41774.442870370367</v>
      </c>
      <c r="T4090" s="10">
        <f t="shared" si="7"/>
        <v>41834.442870370367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4"/>
        <v>0</v>
      </c>
      <c r="P4091" t="e">
        <f t="shared" si="5"/>
        <v>#DIV/0!</v>
      </c>
      <c r="Q4091" t="s">
        <v>8322</v>
      </c>
      <c r="R4091" t="s">
        <v>8323</v>
      </c>
      <c r="S4091" s="10">
        <f t="shared" si="6"/>
        <v>42457.723692129628</v>
      </c>
      <c r="T4091" s="10">
        <f t="shared" si="7"/>
        <v>42484.805555555555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4"/>
        <v>0</v>
      </c>
      <c r="P4092" t="e">
        <f t="shared" si="5"/>
        <v>#DIV/0!</v>
      </c>
      <c r="Q4092" t="s">
        <v>8322</v>
      </c>
      <c r="R4092" t="s">
        <v>8323</v>
      </c>
      <c r="S4092" s="10">
        <f t="shared" si="6"/>
        <v>42295.945798611108</v>
      </c>
      <c r="T4092" s="10">
        <f t="shared" si="7"/>
        <v>42325.987465277773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4"/>
        <v>0</v>
      </c>
      <c r="P4093" t="e">
        <f t="shared" si="5"/>
        <v>#DIV/0!</v>
      </c>
      <c r="Q4093" t="s">
        <v>8322</v>
      </c>
      <c r="R4093" t="s">
        <v>8323</v>
      </c>
      <c r="S4093" s="10">
        <f t="shared" si="6"/>
        <v>42534.658541666664</v>
      </c>
      <c r="T4093" s="10">
        <f t="shared" si="7"/>
        <v>42564.658541666664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4"/>
        <v>0</v>
      </c>
      <c r="P4094" t="e">
        <f t="shared" si="5"/>
        <v>#DIV/0!</v>
      </c>
      <c r="Q4094" t="s">
        <v>8322</v>
      </c>
      <c r="R4094" t="s">
        <v>8323</v>
      </c>
      <c r="S4094" s="10">
        <f t="shared" si="6"/>
        <v>42286.541446759256</v>
      </c>
      <c r="T4094" s="10">
        <f t="shared" si="7"/>
        <v>42316.583113425928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4"/>
        <v>0</v>
      </c>
      <c r="P4095" t="e">
        <f t="shared" si="5"/>
        <v>#DIV/0!</v>
      </c>
      <c r="Q4095" t="s">
        <v>8322</v>
      </c>
      <c r="R4095" t="s">
        <v>8323</v>
      </c>
      <c r="S4095" s="10">
        <f t="shared" si="6"/>
        <v>42069.183113425919</v>
      </c>
      <c r="T4095" s="10">
        <f t="shared" si="7"/>
        <v>42099.141446759262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4"/>
        <v>0</v>
      </c>
      <c r="P4096" t="e">
        <f t="shared" si="5"/>
        <v>#DIV/0!</v>
      </c>
      <c r="Q4096" t="s">
        <v>8322</v>
      </c>
      <c r="R4096" t="s">
        <v>8323</v>
      </c>
      <c r="S4096" s="10">
        <f t="shared" si="6"/>
        <v>42096.336215277777</v>
      </c>
      <c r="T4096" s="10">
        <f t="shared" si="7"/>
        <v>42126.336215277777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4"/>
        <v>0</v>
      </c>
      <c r="P4097" t="e">
        <f t="shared" si="5"/>
        <v>#DIV/0!</v>
      </c>
      <c r="Q4097" t="s">
        <v>8322</v>
      </c>
      <c r="R4097" t="s">
        <v>8323</v>
      </c>
      <c r="S4097" s="10">
        <f t="shared" si="6"/>
        <v>42419.037835648145</v>
      </c>
      <c r="T4097" s="10">
        <f t="shared" si="7"/>
        <v>42434.037835648145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8">(E4098/D4098)</f>
        <v>0</v>
      </c>
      <c r="P4098" t="e">
        <f t="shared" si="5"/>
        <v>#DIV/0!</v>
      </c>
      <c r="Q4098" t="s">
        <v>8322</v>
      </c>
      <c r="R4098" t="s">
        <v>8323</v>
      </c>
      <c r="S4098" s="10">
        <f t="shared" si="6"/>
        <v>42408.791238425925</v>
      </c>
      <c r="T4098" s="10">
        <f t="shared" si="7"/>
        <v>42453.749571759261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8"/>
        <v>0</v>
      </c>
      <c r="P4099" t="e">
        <f t="shared" si="5"/>
        <v>#DIV/0!</v>
      </c>
      <c r="Q4099" t="s">
        <v>8322</v>
      </c>
      <c r="R4099" t="s">
        <v>8323</v>
      </c>
      <c r="S4099" s="10">
        <f t="shared" ref="S4099:S4115" si="9">(J4099/86400)+25569+(-5/24)</f>
        <v>42282.447210648148</v>
      </c>
      <c r="T4099" s="10">
        <f t="shared" ref="T4099:T4115" si="10">(I4099/86400)+25569+(-5/24)</f>
        <v>42342.488877314812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8"/>
        <v>0</v>
      </c>
      <c r="P4100" t="e">
        <f t="shared" ref="P4100:P4115" si="11">(E4100/L4100)</f>
        <v>#DIV/0!</v>
      </c>
      <c r="Q4100" t="s">
        <v>8322</v>
      </c>
      <c r="R4100" t="s">
        <v>8323</v>
      </c>
      <c r="S4100" s="10">
        <f t="shared" si="9"/>
        <v>42321.816782407404</v>
      </c>
      <c r="T4100" s="10">
        <f t="shared" si="10"/>
        <v>42351.816782407404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8"/>
        <v>0</v>
      </c>
      <c r="P4101" t="e">
        <f t="shared" si="11"/>
        <v>#DIV/0!</v>
      </c>
      <c r="Q4101" t="s">
        <v>8322</v>
      </c>
      <c r="R4101" t="s">
        <v>8323</v>
      </c>
      <c r="S4101" s="10">
        <f t="shared" si="9"/>
        <v>41941.376898148148</v>
      </c>
      <c r="T4101" s="10">
        <f t="shared" si="10"/>
        <v>41991.418564814812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8"/>
        <v>0</v>
      </c>
      <c r="P4102" t="e">
        <f t="shared" si="11"/>
        <v>#DIV/0!</v>
      </c>
      <c r="Q4102" t="s">
        <v>8322</v>
      </c>
      <c r="R4102" t="s">
        <v>8323</v>
      </c>
      <c r="S4102" s="10">
        <f t="shared" si="9"/>
        <v>41948.749131944445</v>
      </c>
      <c r="T4102" s="10">
        <f t="shared" si="10"/>
        <v>41963.749131944445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8"/>
        <v>0</v>
      </c>
      <c r="P4103" t="e">
        <f t="shared" si="11"/>
        <v>#DIV/0!</v>
      </c>
      <c r="Q4103" t="s">
        <v>8322</v>
      </c>
      <c r="R4103" t="s">
        <v>8323</v>
      </c>
      <c r="S4103" s="10">
        <f t="shared" si="9"/>
        <v>41761.601817129624</v>
      </c>
      <c r="T4103" s="10">
        <f t="shared" si="10"/>
        <v>41768.078472222223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8"/>
        <v>0</v>
      </c>
      <c r="P4104" t="e">
        <f t="shared" si="11"/>
        <v>#DIV/0!</v>
      </c>
      <c r="Q4104" t="s">
        <v>8322</v>
      </c>
      <c r="R4104" t="s">
        <v>8323</v>
      </c>
      <c r="S4104" s="10">
        <f t="shared" si="9"/>
        <v>42613.632928240739</v>
      </c>
      <c r="T4104" s="10">
        <f t="shared" si="10"/>
        <v>42643.958333333336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8"/>
        <v>0</v>
      </c>
      <c r="P4105" t="e">
        <f t="shared" si="11"/>
        <v>#DIV/0!</v>
      </c>
      <c r="Q4105" t="s">
        <v>8322</v>
      </c>
      <c r="R4105" t="s">
        <v>8323</v>
      </c>
      <c r="S4105" s="10">
        <f t="shared" si="9"/>
        <v>42420.933136574073</v>
      </c>
      <c r="T4105" s="10">
        <f t="shared" si="10"/>
        <v>42480.891469907401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8"/>
        <v>0</v>
      </c>
      <c r="P4106" t="e">
        <f t="shared" si="11"/>
        <v>#DIV/0!</v>
      </c>
      <c r="Q4106" t="s">
        <v>8322</v>
      </c>
      <c r="R4106" t="s">
        <v>8323</v>
      </c>
      <c r="S4106" s="10">
        <f t="shared" si="9"/>
        <v>42700.59642361111</v>
      </c>
      <c r="T4106" s="10">
        <f t="shared" si="10"/>
        <v>42730.59642361111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8"/>
        <v>0</v>
      </c>
      <c r="P4107" t="e">
        <f t="shared" si="11"/>
        <v>#DIV/0!</v>
      </c>
      <c r="Q4107" t="s">
        <v>8322</v>
      </c>
      <c r="R4107" t="s">
        <v>8323</v>
      </c>
      <c r="S4107" s="10">
        <f t="shared" si="9"/>
        <v>41905.587372685179</v>
      </c>
      <c r="T4107" s="10">
        <f t="shared" si="10"/>
        <v>41933.618750000001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8"/>
        <v>0</v>
      </c>
      <c r="P4108" t="e">
        <f t="shared" si="11"/>
        <v>#DIV/0!</v>
      </c>
      <c r="Q4108" t="s">
        <v>8322</v>
      </c>
      <c r="R4108" t="s">
        <v>8323</v>
      </c>
      <c r="S4108" s="10">
        <f t="shared" si="9"/>
        <v>42732.579189814809</v>
      </c>
      <c r="T4108" s="10">
        <f t="shared" si="10"/>
        <v>42762.579189814809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8"/>
        <v>0</v>
      </c>
      <c r="P4109" t="e">
        <f t="shared" si="11"/>
        <v>#DIV/0!</v>
      </c>
      <c r="Q4109" t="s">
        <v>8322</v>
      </c>
      <c r="R4109" t="s">
        <v>8323</v>
      </c>
      <c r="S4109" s="10">
        <f t="shared" si="9"/>
        <v>42511.489768518521</v>
      </c>
      <c r="T4109" s="10">
        <f t="shared" si="10"/>
        <v>42535.579166666663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8"/>
        <v>0</v>
      </c>
      <c r="P4110" t="e">
        <f t="shared" si="11"/>
        <v>#DIV/0!</v>
      </c>
      <c r="Q4110" t="s">
        <v>8322</v>
      </c>
      <c r="R4110" t="s">
        <v>8323</v>
      </c>
      <c r="S4110" s="10">
        <f t="shared" si="9"/>
        <v>42538.53456018518</v>
      </c>
      <c r="T4110" s="10">
        <f t="shared" si="10"/>
        <v>42568.53456018518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8"/>
        <v>0</v>
      </c>
      <c r="P4111" t="e">
        <f t="shared" si="11"/>
        <v>#DIV/0!</v>
      </c>
      <c r="Q4111" t="s">
        <v>8322</v>
      </c>
      <c r="R4111" t="s">
        <v>8323</v>
      </c>
      <c r="S4111" s="10">
        <f t="shared" si="9"/>
        <v>42344.616168981483</v>
      </c>
      <c r="T4111" s="10">
        <f t="shared" si="10"/>
        <v>42400.788194444445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8"/>
        <v>0</v>
      </c>
      <c r="P4112" t="e">
        <f t="shared" si="11"/>
        <v>#DIV/0!</v>
      </c>
      <c r="Q4112" t="s">
        <v>8322</v>
      </c>
      <c r="R4112" t="s">
        <v>8323</v>
      </c>
      <c r="S4112" s="10">
        <f t="shared" si="9"/>
        <v>42495.51385416666</v>
      </c>
      <c r="T4112" s="10">
        <f t="shared" si="10"/>
        <v>42525.51385416666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8"/>
        <v>0</v>
      </c>
      <c r="P4113" t="e">
        <f t="shared" si="11"/>
        <v>#DIV/0!</v>
      </c>
      <c r="Q4113" t="s">
        <v>8322</v>
      </c>
      <c r="R4113" t="s">
        <v>8323</v>
      </c>
      <c r="S4113" s="10">
        <f t="shared" si="9"/>
        <v>41926.916550925926</v>
      </c>
      <c r="T4113" s="10">
        <f t="shared" si="10"/>
        <v>41936.916550925926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8"/>
        <v>0</v>
      </c>
      <c r="P4114" t="e">
        <f t="shared" si="11"/>
        <v>#DIV/0!</v>
      </c>
      <c r="Q4114" t="s">
        <v>8322</v>
      </c>
      <c r="R4114" t="s">
        <v>8323</v>
      </c>
      <c r="S4114" s="10">
        <f t="shared" si="9"/>
        <v>42730.695393518516</v>
      </c>
      <c r="T4114" s="10">
        <f t="shared" si="10"/>
        <v>42760.695393518516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8"/>
        <v>0</v>
      </c>
      <c r="P4115" t="e">
        <f t="shared" si="11"/>
        <v>#DIV/0!</v>
      </c>
      <c r="Q4115" t="s">
        <v>8322</v>
      </c>
      <c r="R4115" t="s">
        <v>8323</v>
      </c>
      <c r="S4115" s="10">
        <f t="shared" si="9"/>
        <v>42307.331064814811</v>
      </c>
      <c r="T4115" s="10">
        <f t="shared" si="10"/>
        <v>42337.372731481482</v>
      </c>
    </row>
  </sheetData>
  <autoFilter ref="A1:T4115" xr:uid="{D5B52D24-2333-49AB-9EA0-82D05D26A39C}">
    <filterColumn colId="5">
      <filters>
        <filter val="failed"/>
      </filters>
    </filterColumn>
    <sortState xmlns:xlrd2="http://schemas.microsoft.com/office/spreadsheetml/2017/richdata2" ref="A5:T4078">
      <sortCondition ref="O1:O4115"/>
    </sortState>
  </autoFilter>
  <conditionalFormatting sqref="F1:F1048576">
    <cfRule type="containsText" dxfId="17" priority="5" operator="containsText" text="canceled">
      <formula>NOT(ISERROR(SEARCH("canceled",F1)))</formula>
    </cfRule>
    <cfRule type="containsText" dxfId="16" priority="6" operator="containsText" text="live">
      <formula>NOT(ISERROR(SEARCH("live",F1)))</formula>
    </cfRule>
    <cfRule type="containsText" dxfId="15" priority="7" operator="containsText" text="canceled ">
      <formula>NOT(ISERROR(SEARCH("canceled ",F1)))</formula>
    </cfRule>
    <cfRule type="containsText" dxfId="14" priority="8" operator="containsText" text="cancelled ">
      <formula>NOT(ISERROR(SEARCH("cancelled ",F1)))</formula>
    </cfRule>
    <cfRule type="containsText" dxfId="13" priority="9" operator="containsText" text="failed">
      <formula>NOT(ISERROR(SEARCH("failed",F1)))</formula>
    </cfRule>
    <cfRule type="containsText" dxfId="12" priority="10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B322D-C182-4E0D-98C0-7F7229B848A8}">
  <dimension ref="A1:C2186"/>
  <sheetViews>
    <sheetView workbookViewId="0">
      <selection activeCell="G11" sqref="G11"/>
    </sheetView>
  </sheetViews>
  <sheetFormatPr defaultRowHeight="14.4" x14ac:dyDescent="0.3"/>
  <cols>
    <col min="1" max="1" width="17.6640625" customWidth="1"/>
    <col min="2" max="2" width="17.77734375" customWidth="1"/>
    <col min="3" max="3" width="18.44140625" customWidth="1"/>
  </cols>
  <sheetData>
    <row r="1" spans="1:3" x14ac:dyDescent="0.3">
      <c r="A1" t="s">
        <v>8400</v>
      </c>
      <c r="B1" t="s">
        <v>8399</v>
      </c>
      <c r="C1" t="s">
        <v>8398</v>
      </c>
    </row>
    <row r="2" spans="1:3" x14ac:dyDescent="0.3">
      <c r="A2">
        <v>1</v>
      </c>
      <c r="B2">
        <v>6000</v>
      </c>
      <c r="C2">
        <v>100000000</v>
      </c>
    </row>
    <row r="3" spans="1:3" x14ac:dyDescent="0.3">
      <c r="A3">
        <v>1</v>
      </c>
      <c r="B3">
        <v>2885</v>
      </c>
      <c r="C3">
        <v>4000</v>
      </c>
    </row>
    <row r="4" spans="1:3" x14ac:dyDescent="0.3">
      <c r="A4">
        <v>10</v>
      </c>
      <c r="B4">
        <v>35000</v>
      </c>
      <c r="C4">
        <v>20000</v>
      </c>
    </row>
    <row r="5" spans="1:3" x14ac:dyDescent="0.3">
      <c r="A5">
        <v>30000</v>
      </c>
      <c r="B5">
        <v>130000</v>
      </c>
      <c r="C5">
        <v>600</v>
      </c>
    </row>
    <row r="6" spans="1:3" x14ac:dyDescent="0.3">
      <c r="A6">
        <v>1</v>
      </c>
      <c r="B6">
        <v>2000</v>
      </c>
      <c r="C6">
        <v>1200</v>
      </c>
    </row>
    <row r="7" spans="1:3" x14ac:dyDescent="0.3">
      <c r="A7">
        <v>11000</v>
      </c>
      <c r="B7">
        <v>68000</v>
      </c>
      <c r="C7">
        <v>71764</v>
      </c>
    </row>
    <row r="8" spans="1:3" x14ac:dyDescent="0.3">
      <c r="A8">
        <v>50</v>
      </c>
      <c r="B8">
        <v>5000</v>
      </c>
      <c r="C8">
        <v>5000</v>
      </c>
    </row>
    <row r="9" spans="1:3" x14ac:dyDescent="0.3">
      <c r="A9">
        <v>4000</v>
      </c>
      <c r="B9">
        <v>1000</v>
      </c>
      <c r="C9">
        <v>3000</v>
      </c>
    </row>
    <row r="10" spans="1:3" x14ac:dyDescent="0.3">
      <c r="A10">
        <v>1000</v>
      </c>
      <c r="B10">
        <v>20000</v>
      </c>
      <c r="C10">
        <v>55000</v>
      </c>
    </row>
    <row r="11" spans="1:3" x14ac:dyDescent="0.3">
      <c r="A11">
        <v>5000</v>
      </c>
      <c r="B11">
        <v>6500</v>
      </c>
      <c r="C11">
        <v>200000</v>
      </c>
    </row>
    <row r="12" spans="1:3" x14ac:dyDescent="0.3">
      <c r="A12">
        <v>2500</v>
      </c>
      <c r="B12">
        <v>5000</v>
      </c>
      <c r="C12">
        <v>5500</v>
      </c>
    </row>
    <row r="13" spans="1:3" x14ac:dyDescent="0.3">
      <c r="A13">
        <v>10000</v>
      </c>
      <c r="B13">
        <v>500</v>
      </c>
      <c r="C13">
        <v>7000</v>
      </c>
    </row>
    <row r="14" spans="1:3" x14ac:dyDescent="0.3">
      <c r="A14">
        <v>9999</v>
      </c>
      <c r="B14">
        <v>18000</v>
      </c>
      <c r="C14">
        <v>5000</v>
      </c>
    </row>
    <row r="15" spans="1:3" x14ac:dyDescent="0.3">
      <c r="A15">
        <v>750</v>
      </c>
      <c r="B15">
        <v>1250</v>
      </c>
      <c r="C15">
        <v>70000</v>
      </c>
    </row>
    <row r="16" spans="1:3" x14ac:dyDescent="0.3">
      <c r="A16">
        <v>20000</v>
      </c>
      <c r="B16">
        <v>2000</v>
      </c>
      <c r="C16">
        <v>1500</v>
      </c>
    </row>
    <row r="17" spans="1:3" x14ac:dyDescent="0.3">
      <c r="A17">
        <v>7000</v>
      </c>
      <c r="B17">
        <v>10000</v>
      </c>
      <c r="C17">
        <v>250</v>
      </c>
    </row>
    <row r="18" spans="1:3" x14ac:dyDescent="0.3">
      <c r="A18">
        <v>8000</v>
      </c>
      <c r="B18">
        <v>1500</v>
      </c>
      <c r="C18">
        <v>13803</v>
      </c>
    </row>
    <row r="19" spans="1:3" x14ac:dyDescent="0.3">
      <c r="A19">
        <v>10000</v>
      </c>
      <c r="B19">
        <v>10000</v>
      </c>
      <c r="C19">
        <v>80000</v>
      </c>
    </row>
    <row r="20" spans="1:3" x14ac:dyDescent="0.3">
      <c r="A20">
        <v>1000</v>
      </c>
      <c r="B20">
        <v>32500</v>
      </c>
      <c r="C20">
        <v>10000</v>
      </c>
    </row>
    <row r="21" spans="1:3" x14ac:dyDescent="0.3">
      <c r="A21">
        <v>80</v>
      </c>
      <c r="B21">
        <v>2000</v>
      </c>
      <c r="C21">
        <v>10000</v>
      </c>
    </row>
    <row r="22" spans="1:3" x14ac:dyDescent="0.3">
      <c r="A22">
        <v>2500</v>
      </c>
      <c r="B22">
        <v>200</v>
      </c>
      <c r="C22">
        <v>515</v>
      </c>
    </row>
    <row r="23" spans="1:3" x14ac:dyDescent="0.3">
      <c r="A23">
        <v>50000</v>
      </c>
      <c r="B23">
        <v>750</v>
      </c>
      <c r="C23">
        <v>5000</v>
      </c>
    </row>
    <row r="24" spans="1:3" x14ac:dyDescent="0.3">
      <c r="A24">
        <v>1000</v>
      </c>
      <c r="B24">
        <v>35000</v>
      </c>
      <c r="C24">
        <v>400</v>
      </c>
    </row>
    <row r="25" spans="1:3" x14ac:dyDescent="0.3">
      <c r="A25">
        <v>100</v>
      </c>
      <c r="B25">
        <v>75000</v>
      </c>
      <c r="C25">
        <v>75000</v>
      </c>
    </row>
    <row r="26" spans="1:3" x14ac:dyDescent="0.3">
      <c r="A26">
        <v>5000</v>
      </c>
      <c r="B26">
        <v>5500</v>
      </c>
      <c r="C26">
        <v>5000</v>
      </c>
    </row>
    <row r="27" spans="1:3" x14ac:dyDescent="0.3">
      <c r="A27">
        <v>10000</v>
      </c>
      <c r="B27">
        <v>25000</v>
      </c>
      <c r="C27">
        <v>25000</v>
      </c>
    </row>
    <row r="28" spans="1:3" x14ac:dyDescent="0.3">
      <c r="A28">
        <v>12000</v>
      </c>
      <c r="B28">
        <v>1000</v>
      </c>
      <c r="C28">
        <v>5000</v>
      </c>
    </row>
    <row r="29" spans="1:3" x14ac:dyDescent="0.3">
      <c r="A29">
        <v>50000</v>
      </c>
      <c r="B29">
        <v>5000</v>
      </c>
      <c r="C29">
        <v>20000</v>
      </c>
    </row>
    <row r="30" spans="1:3" x14ac:dyDescent="0.3">
      <c r="A30">
        <v>20000</v>
      </c>
      <c r="B30">
        <v>5000</v>
      </c>
      <c r="C30">
        <v>100000</v>
      </c>
    </row>
    <row r="31" spans="1:3" x14ac:dyDescent="0.3">
      <c r="A31">
        <v>750</v>
      </c>
      <c r="B31">
        <v>500</v>
      </c>
      <c r="C31">
        <v>50</v>
      </c>
    </row>
    <row r="32" spans="1:3" x14ac:dyDescent="0.3">
      <c r="A32">
        <v>25000</v>
      </c>
      <c r="B32">
        <v>12000</v>
      </c>
      <c r="C32">
        <v>3000</v>
      </c>
    </row>
    <row r="33" spans="1:3" x14ac:dyDescent="0.3">
      <c r="A33">
        <v>150</v>
      </c>
      <c r="B33">
        <v>7000</v>
      </c>
      <c r="C33">
        <v>12000</v>
      </c>
    </row>
    <row r="34" spans="1:3" x14ac:dyDescent="0.3">
      <c r="A34">
        <v>30000</v>
      </c>
      <c r="B34">
        <v>12500</v>
      </c>
      <c r="C34">
        <v>2500</v>
      </c>
    </row>
    <row r="35" spans="1:3" x14ac:dyDescent="0.3">
      <c r="A35">
        <v>21000</v>
      </c>
      <c r="B35">
        <v>5000</v>
      </c>
      <c r="C35">
        <v>500</v>
      </c>
    </row>
    <row r="36" spans="1:3" x14ac:dyDescent="0.3">
      <c r="A36">
        <v>10000</v>
      </c>
      <c r="B36">
        <v>3500</v>
      </c>
      <c r="C36">
        <v>4336</v>
      </c>
    </row>
    <row r="37" spans="1:3" x14ac:dyDescent="0.3">
      <c r="A37">
        <v>100</v>
      </c>
      <c r="B37">
        <v>60000</v>
      </c>
      <c r="C37">
        <v>2500</v>
      </c>
    </row>
    <row r="38" spans="1:3" x14ac:dyDescent="0.3">
      <c r="A38">
        <v>500</v>
      </c>
      <c r="B38">
        <v>650</v>
      </c>
      <c r="C38">
        <v>3500</v>
      </c>
    </row>
    <row r="39" spans="1:3" x14ac:dyDescent="0.3">
      <c r="A39">
        <v>50000</v>
      </c>
      <c r="B39">
        <v>200000</v>
      </c>
      <c r="C39">
        <v>10000</v>
      </c>
    </row>
    <row r="40" spans="1:3" x14ac:dyDescent="0.3">
      <c r="A40">
        <v>4900</v>
      </c>
      <c r="B40">
        <v>750</v>
      </c>
      <c r="C40">
        <v>10000</v>
      </c>
    </row>
    <row r="41" spans="1:3" x14ac:dyDescent="0.3">
      <c r="A41">
        <v>1000</v>
      </c>
      <c r="B41">
        <v>1250</v>
      </c>
      <c r="C41">
        <v>40000</v>
      </c>
    </row>
    <row r="42" spans="1:3" x14ac:dyDescent="0.3">
      <c r="A42">
        <v>100000</v>
      </c>
      <c r="B42">
        <v>24500</v>
      </c>
      <c r="C42">
        <v>1100</v>
      </c>
    </row>
    <row r="43" spans="1:3" x14ac:dyDescent="0.3">
      <c r="A43">
        <v>40000</v>
      </c>
      <c r="B43">
        <v>172889</v>
      </c>
      <c r="C43">
        <v>4000</v>
      </c>
    </row>
    <row r="44" spans="1:3" x14ac:dyDescent="0.3">
      <c r="A44">
        <v>5000</v>
      </c>
      <c r="B44">
        <v>50000</v>
      </c>
      <c r="C44">
        <v>1000</v>
      </c>
    </row>
    <row r="45" spans="1:3" x14ac:dyDescent="0.3">
      <c r="A45">
        <v>1000</v>
      </c>
      <c r="B45">
        <v>5000</v>
      </c>
      <c r="C45">
        <v>2000</v>
      </c>
    </row>
    <row r="46" spans="1:3" x14ac:dyDescent="0.3">
      <c r="A46">
        <v>25000</v>
      </c>
      <c r="B46">
        <v>1500</v>
      </c>
      <c r="C46">
        <v>500000</v>
      </c>
    </row>
    <row r="47" spans="1:3" x14ac:dyDescent="0.3">
      <c r="A47">
        <v>4000</v>
      </c>
      <c r="B47">
        <v>390000</v>
      </c>
      <c r="C47">
        <v>5000</v>
      </c>
    </row>
    <row r="48" spans="1:3" x14ac:dyDescent="0.3">
      <c r="A48">
        <v>50000</v>
      </c>
      <c r="B48">
        <v>18000</v>
      </c>
      <c r="C48">
        <v>50000</v>
      </c>
    </row>
    <row r="49" spans="1:3" x14ac:dyDescent="0.3">
      <c r="A49">
        <v>2500</v>
      </c>
      <c r="B49">
        <v>5000</v>
      </c>
      <c r="C49">
        <v>2500</v>
      </c>
    </row>
    <row r="50" spans="1:3" x14ac:dyDescent="0.3">
      <c r="A50">
        <v>6000</v>
      </c>
      <c r="B50">
        <v>500</v>
      </c>
      <c r="C50">
        <v>25000</v>
      </c>
    </row>
    <row r="51" spans="1:3" x14ac:dyDescent="0.3">
      <c r="A51">
        <v>500</v>
      </c>
      <c r="B51">
        <v>7000</v>
      </c>
      <c r="C51">
        <v>2500</v>
      </c>
    </row>
    <row r="52" spans="1:3" x14ac:dyDescent="0.3">
      <c r="A52">
        <v>150</v>
      </c>
      <c r="B52">
        <v>17100</v>
      </c>
      <c r="C52">
        <v>10115</v>
      </c>
    </row>
    <row r="53" spans="1:3" x14ac:dyDescent="0.3">
      <c r="A53">
        <v>2500</v>
      </c>
      <c r="B53">
        <v>300000</v>
      </c>
      <c r="C53">
        <v>2500</v>
      </c>
    </row>
    <row r="54" spans="1:3" x14ac:dyDescent="0.3">
      <c r="A54">
        <v>4000</v>
      </c>
      <c r="B54">
        <v>2100</v>
      </c>
      <c r="C54">
        <v>1680</v>
      </c>
    </row>
    <row r="55" spans="1:3" x14ac:dyDescent="0.3">
      <c r="A55">
        <v>20000</v>
      </c>
      <c r="B55">
        <v>15000</v>
      </c>
      <c r="C55">
        <v>14000</v>
      </c>
    </row>
    <row r="56" spans="1:3" x14ac:dyDescent="0.3">
      <c r="A56">
        <v>3500</v>
      </c>
      <c r="B56">
        <v>600</v>
      </c>
      <c r="C56">
        <v>25000</v>
      </c>
    </row>
    <row r="57" spans="1:3" x14ac:dyDescent="0.3">
      <c r="A57">
        <v>179000</v>
      </c>
      <c r="B57">
        <v>4300</v>
      </c>
      <c r="C57">
        <v>6000</v>
      </c>
    </row>
    <row r="58" spans="1:3" x14ac:dyDescent="0.3">
      <c r="A58">
        <v>2000</v>
      </c>
      <c r="B58">
        <v>12000</v>
      </c>
      <c r="C58">
        <v>5000</v>
      </c>
    </row>
    <row r="59" spans="1:3" x14ac:dyDescent="0.3">
      <c r="A59">
        <v>10000</v>
      </c>
      <c r="B59">
        <v>3000</v>
      </c>
      <c r="C59">
        <v>37000</v>
      </c>
    </row>
    <row r="60" spans="1:3" x14ac:dyDescent="0.3">
      <c r="A60">
        <v>2800</v>
      </c>
      <c r="B60">
        <v>3500</v>
      </c>
      <c r="C60">
        <v>25000000</v>
      </c>
    </row>
    <row r="61" spans="1:3" x14ac:dyDescent="0.3">
      <c r="A61">
        <v>35000</v>
      </c>
      <c r="B61">
        <v>1300</v>
      </c>
      <c r="C61">
        <v>4000</v>
      </c>
    </row>
    <row r="62" spans="1:3" x14ac:dyDescent="0.3">
      <c r="A62">
        <v>3000</v>
      </c>
      <c r="B62">
        <v>1900</v>
      </c>
      <c r="C62">
        <v>30000</v>
      </c>
    </row>
    <row r="63" spans="1:3" x14ac:dyDescent="0.3">
      <c r="A63">
        <v>20000</v>
      </c>
      <c r="B63">
        <v>500</v>
      </c>
      <c r="C63">
        <v>1750</v>
      </c>
    </row>
    <row r="64" spans="1:3" x14ac:dyDescent="0.3">
      <c r="A64">
        <v>1000</v>
      </c>
      <c r="B64">
        <v>6000</v>
      </c>
      <c r="C64">
        <v>5000</v>
      </c>
    </row>
    <row r="65" spans="1:3" x14ac:dyDescent="0.3">
      <c r="A65">
        <v>1385</v>
      </c>
      <c r="B65">
        <v>30000</v>
      </c>
      <c r="C65">
        <v>5500</v>
      </c>
    </row>
    <row r="66" spans="1:3" x14ac:dyDescent="0.3">
      <c r="A66">
        <v>1200</v>
      </c>
      <c r="B66">
        <v>3000</v>
      </c>
      <c r="C66">
        <v>3000</v>
      </c>
    </row>
    <row r="67" spans="1:3" x14ac:dyDescent="0.3">
      <c r="A67">
        <v>2500</v>
      </c>
      <c r="B67">
        <v>5000</v>
      </c>
      <c r="C67">
        <v>474900</v>
      </c>
    </row>
    <row r="68" spans="1:3" x14ac:dyDescent="0.3">
      <c r="A68">
        <v>5000</v>
      </c>
      <c r="B68">
        <v>5500</v>
      </c>
      <c r="C68">
        <v>50000</v>
      </c>
    </row>
    <row r="69" spans="1:3" x14ac:dyDescent="0.3">
      <c r="A69">
        <v>160000</v>
      </c>
      <c r="B69">
        <v>55650</v>
      </c>
      <c r="C69">
        <v>2000</v>
      </c>
    </row>
    <row r="70" spans="1:3" x14ac:dyDescent="0.3">
      <c r="A70">
        <v>10000</v>
      </c>
      <c r="B70">
        <v>5000</v>
      </c>
      <c r="C70">
        <v>1000</v>
      </c>
    </row>
    <row r="71" spans="1:3" x14ac:dyDescent="0.3">
      <c r="A71">
        <v>1800</v>
      </c>
      <c r="B71">
        <v>2500</v>
      </c>
      <c r="C71">
        <v>10000</v>
      </c>
    </row>
    <row r="72" spans="1:3" x14ac:dyDescent="0.3">
      <c r="A72">
        <v>40000</v>
      </c>
      <c r="B72">
        <v>5000</v>
      </c>
      <c r="C72">
        <v>27000</v>
      </c>
    </row>
    <row r="73" spans="1:3" x14ac:dyDescent="0.3">
      <c r="A73">
        <v>5000</v>
      </c>
      <c r="B73">
        <v>1500</v>
      </c>
      <c r="C73">
        <v>1500</v>
      </c>
    </row>
    <row r="74" spans="1:3" x14ac:dyDescent="0.3">
      <c r="A74">
        <v>10000</v>
      </c>
      <c r="B74">
        <v>5000</v>
      </c>
      <c r="C74">
        <v>200</v>
      </c>
    </row>
    <row r="75" spans="1:3" x14ac:dyDescent="0.3">
      <c r="A75">
        <v>500</v>
      </c>
      <c r="B75">
        <v>3000</v>
      </c>
      <c r="C75">
        <v>175000</v>
      </c>
    </row>
    <row r="76" spans="1:3" x14ac:dyDescent="0.3">
      <c r="A76">
        <v>300</v>
      </c>
      <c r="B76">
        <v>15000</v>
      </c>
      <c r="C76">
        <v>128</v>
      </c>
    </row>
    <row r="77" spans="1:3" x14ac:dyDescent="0.3">
      <c r="A77">
        <v>30000</v>
      </c>
      <c r="B77">
        <v>10000</v>
      </c>
      <c r="C77">
        <v>1000</v>
      </c>
    </row>
    <row r="78" spans="1:3" x14ac:dyDescent="0.3">
      <c r="A78">
        <v>15000</v>
      </c>
      <c r="B78">
        <v>6500</v>
      </c>
      <c r="C78">
        <v>25000</v>
      </c>
    </row>
    <row r="79" spans="1:3" x14ac:dyDescent="0.3">
      <c r="A79">
        <v>18500</v>
      </c>
      <c r="B79">
        <v>50000</v>
      </c>
      <c r="C79">
        <v>2000</v>
      </c>
    </row>
    <row r="80" spans="1:3" x14ac:dyDescent="0.3">
      <c r="A80">
        <v>2500</v>
      </c>
      <c r="B80">
        <v>3265</v>
      </c>
      <c r="C80">
        <v>10000</v>
      </c>
    </row>
    <row r="81" spans="1:3" x14ac:dyDescent="0.3">
      <c r="A81">
        <v>25</v>
      </c>
      <c r="B81">
        <v>5500</v>
      </c>
      <c r="C81">
        <v>2500</v>
      </c>
    </row>
    <row r="82" spans="1:3" x14ac:dyDescent="0.3">
      <c r="A82">
        <v>8000</v>
      </c>
      <c r="B82">
        <v>5845</v>
      </c>
      <c r="C82">
        <v>110000</v>
      </c>
    </row>
    <row r="83" spans="1:3" x14ac:dyDescent="0.3">
      <c r="A83">
        <v>7500</v>
      </c>
      <c r="B83">
        <v>95000</v>
      </c>
      <c r="C83">
        <v>30000</v>
      </c>
    </row>
    <row r="84" spans="1:3" x14ac:dyDescent="0.3">
      <c r="A84">
        <v>5494</v>
      </c>
      <c r="B84">
        <v>15000</v>
      </c>
      <c r="C84">
        <v>30000</v>
      </c>
    </row>
    <row r="85" spans="1:3" x14ac:dyDescent="0.3">
      <c r="A85">
        <v>650</v>
      </c>
      <c r="B85">
        <v>3500</v>
      </c>
      <c r="C85">
        <v>510000</v>
      </c>
    </row>
    <row r="86" spans="1:3" x14ac:dyDescent="0.3">
      <c r="A86">
        <v>8000</v>
      </c>
      <c r="B86">
        <v>1000</v>
      </c>
      <c r="C86">
        <v>4200</v>
      </c>
    </row>
    <row r="87" spans="1:3" x14ac:dyDescent="0.3">
      <c r="A87">
        <v>9800</v>
      </c>
      <c r="B87">
        <v>6500</v>
      </c>
      <c r="C87">
        <v>33000</v>
      </c>
    </row>
    <row r="88" spans="1:3" x14ac:dyDescent="0.3">
      <c r="A88">
        <v>50000</v>
      </c>
      <c r="B88">
        <v>9800</v>
      </c>
      <c r="C88">
        <v>124000</v>
      </c>
    </row>
    <row r="89" spans="1:3" x14ac:dyDescent="0.3">
      <c r="A89">
        <v>42000</v>
      </c>
      <c r="B89">
        <v>28000</v>
      </c>
      <c r="C89">
        <v>4000</v>
      </c>
    </row>
    <row r="90" spans="1:3" x14ac:dyDescent="0.3">
      <c r="A90">
        <v>400</v>
      </c>
      <c r="B90">
        <v>4000</v>
      </c>
      <c r="C90">
        <v>13000</v>
      </c>
    </row>
    <row r="91" spans="1:3" x14ac:dyDescent="0.3">
      <c r="A91">
        <v>78000</v>
      </c>
      <c r="B91">
        <v>3250</v>
      </c>
      <c r="C91">
        <v>50000</v>
      </c>
    </row>
    <row r="92" spans="1:3" x14ac:dyDescent="0.3">
      <c r="A92">
        <v>1000</v>
      </c>
      <c r="B92">
        <v>400</v>
      </c>
      <c r="C92">
        <v>100000</v>
      </c>
    </row>
    <row r="93" spans="1:3" x14ac:dyDescent="0.3">
      <c r="A93">
        <v>1100</v>
      </c>
      <c r="B93">
        <v>500</v>
      </c>
      <c r="C93">
        <v>20000</v>
      </c>
    </row>
    <row r="94" spans="1:3" x14ac:dyDescent="0.3">
      <c r="A94">
        <v>110</v>
      </c>
      <c r="B94">
        <v>3152</v>
      </c>
      <c r="C94">
        <v>40000</v>
      </c>
    </row>
    <row r="95" spans="1:3" x14ac:dyDescent="0.3">
      <c r="A95">
        <v>55000</v>
      </c>
      <c r="B95">
        <v>6000</v>
      </c>
      <c r="C95">
        <v>35000</v>
      </c>
    </row>
    <row r="96" spans="1:3" x14ac:dyDescent="0.3">
      <c r="A96">
        <v>20000</v>
      </c>
      <c r="B96">
        <v>1000</v>
      </c>
      <c r="C96">
        <v>30000</v>
      </c>
    </row>
    <row r="97" spans="1:3" x14ac:dyDescent="0.3">
      <c r="A97">
        <v>1500</v>
      </c>
      <c r="B97">
        <v>5000</v>
      </c>
      <c r="C97">
        <v>8000</v>
      </c>
    </row>
    <row r="98" spans="1:3" x14ac:dyDescent="0.3">
      <c r="A98">
        <v>5000</v>
      </c>
      <c r="B98">
        <v>450</v>
      </c>
      <c r="C98">
        <v>10000</v>
      </c>
    </row>
    <row r="99" spans="1:3" x14ac:dyDescent="0.3">
      <c r="A99">
        <v>20000</v>
      </c>
      <c r="B99">
        <v>8000</v>
      </c>
      <c r="C99">
        <v>85000</v>
      </c>
    </row>
    <row r="100" spans="1:3" x14ac:dyDescent="0.3">
      <c r="A100">
        <v>20000</v>
      </c>
      <c r="B100">
        <v>49000</v>
      </c>
      <c r="C100">
        <v>10000</v>
      </c>
    </row>
    <row r="101" spans="1:3" x14ac:dyDescent="0.3">
      <c r="A101">
        <v>2500</v>
      </c>
      <c r="B101">
        <v>5000</v>
      </c>
      <c r="C101">
        <v>15000</v>
      </c>
    </row>
    <row r="102" spans="1:3" x14ac:dyDescent="0.3">
      <c r="A102">
        <v>50000</v>
      </c>
      <c r="B102">
        <v>30000</v>
      </c>
      <c r="C102">
        <v>6000</v>
      </c>
    </row>
    <row r="103" spans="1:3" x14ac:dyDescent="0.3">
      <c r="A103">
        <v>5000</v>
      </c>
      <c r="B103">
        <v>25000</v>
      </c>
      <c r="C103">
        <v>15000</v>
      </c>
    </row>
    <row r="104" spans="1:3" x14ac:dyDescent="0.3">
      <c r="A104">
        <v>50000</v>
      </c>
      <c r="B104">
        <v>30000</v>
      </c>
      <c r="C104">
        <v>80000</v>
      </c>
    </row>
    <row r="105" spans="1:3" x14ac:dyDescent="0.3">
      <c r="A105">
        <v>18000</v>
      </c>
      <c r="B105">
        <v>85000</v>
      </c>
      <c r="C105">
        <v>10000</v>
      </c>
    </row>
    <row r="106" spans="1:3" x14ac:dyDescent="0.3">
      <c r="A106">
        <v>3000</v>
      </c>
      <c r="B106">
        <v>17000</v>
      </c>
      <c r="C106">
        <v>30000000</v>
      </c>
    </row>
    <row r="107" spans="1:3" x14ac:dyDescent="0.3">
      <c r="A107">
        <v>8000</v>
      </c>
      <c r="B107">
        <v>20000</v>
      </c>
      <c r="C107">
        <v>1500000</v>
      </c>
    </row>
    <row r="108" spans="1:3" x14ac:dyDescent="0.3">
      <c r="A108">
        <v>300</v>
      </c>
      <c r="B108">
        <v>16000</v>
      </c>
      <c r="C108">
        <v>100000</v>
      </c>
    </row>
    <row r="109" spans="1:3" x14ac:dyDescent="0.3">
      <c r="A109">
        <v>100000</v>
      </c>
      <c r="B109">
        <v>3000</v>
      </c>
      <c r="C109">
        <v>15000</v>
      </c>
    </row>
    <row r="110" spans="1:3" x14ac:dyDescent="0.3">
      <c r="A110">
        <v>4000</v>
      </c>
      <c r="B110">
        <v>50000</v>
      </c>
      <c r="C110">
        <v>5500</v>
      </c>
    </row>
    <row r="111" spans="1:3" x14ac:dyDescent="0.3">
      <c r="A111">
        <v>2000</v>
      </c>
      <c r="B111">
        <v>28000</v>
      </c>
      <c r="C111">
        <v>620</v>
      </c>
    </row>
    <row r="112" spans="1:3" x14ac:dyDescent="0.3">
      <c r="A112">
        <v>850</v>
      </c>
      <c r="B112">
        <v>2200</v>
      </c>
      <c r="C112">
        <v>30000</v>
      </c>
    </row>
    <row r="113" spans="1:3" x14ac:dyDescent="0.3">
      <c r="A113">
        <v>3000</v>
      </c>
      <c r="B113">
        <v>50000</v>
      </c>
      <c r="C113">
        <v>15000</v>
      </c>
    </row>
    <row r="114" spans="1:3" x14ac:dyDescent="0.3">
      <c r="A114">
        <v>2500</v>
      </c>
      <c r="B114">
        <v>900</v>
      </c>
      <c r="C114">
        <v>30000</v>
      </c>
    </row>
    <row r="115" spans="1:3" x14ac:dyDescent="0.3">
      <c r="A115">
        <v>250</v>
      </c>
      <c r="B115">
        <v>2500</v>
      </c>
      <c r="C115">
        <v>15000</v>
      </c>
    </row>
    <row r="116" spans="1:3" x14ac:dyDescent="0.3">
      <c r="A116">
        <v>2500</v>
      </c>
      <c r="B116">
        <v>3000</v>
      </c>
      <c r="C116">
        <v>10000</v>
      </c>
    </row>
    <row r="117" spans="1:3" x14ac:dyDescent="0.3">
      <c r="A117">
        <v>12000</v>
      </c>
      <c r="B117">
        <v>400</v>
      </c>
      <c r="C117">
        <v>375000</v>
      </c>
    </row>
    <row r="118" spans="1:3" x14ac:dyDescent="0.3">
      <c r="A118">
        <v>12500</v>
      </c>
      <c r="B118">
        <v>1200</v>
      </c>
      <c r="C118">
        <v>10000</v>
      </c>
    </row>
    <row r="119" spans="1:3" x14ac:dyDescent="0.3">
      <c r="A119">
        <v>1500</v>
      </c>
      <c r="B119">
        <v>3000</v>
      </c>
      <c r="C119">
        <v>2500000</v>
      </c>
    </row>
    <row r="120" spans="1:3" x14ac:dyDescent="0.3">
      <c r="A120">
        <v>30000</v>
      </c>
      <c r="B120">
        <v>600</v>
      </c>
      <c r="C120">
        <v>1000000</v>
      </c>
    </row>
    <row r="121" spans="1:3" x14ac:dyDescent="0.3">
      <c r="A121">
        <v>7214</v>
      </c>
      <c r="B121">
        <v>8000</v>
      </c>
      <c r="C121">
        <v>75000</v>
      </c>
    </row>
    <row r="122" spans="1:3" x14ac:dyDescent="0.3">
      <c r="A122">
        <v>125000</v>
      </c>
      <c r="B122">
        <v>750</v>
      </c>
      <c r="C122">
        <v>500000</v>
      </c>
    </row>
    <row r="123" spans="1:3" x14ac:dyDescent="0.3">
      <c r="A123">
        <v>3600</v>
      </c>
      <c r="B123">
        <v>10000</v>
      </c>
      <c r="C123">
        <v>800000</v>
      </c>
    </row>
    <row r="124" spans="1:3" x14ac:dyDescent="0.3">
      <c r="A124">
        <v>500</v>
      </c>
      <c r="B124">
        <v>3870</v>
      </c>
      <c r="C124">
        <v>850000</v>
      </c>
    </row>
    <row r="125" spans="1:3" x14ac:dyDescent="0.3">
      <c r="A125">
        <v>500</v>
      </c>
      <c r="B125">
        <v>1800</v>
      </c>
      <c r="C125">
        <v>1350000</v>
      </c>
    </row>
    <row r="126" spans="1:3" x14ac:dyDescent="0.3">
      <c r="A126">
        <v>10000</v>
      </c>
      <c r="B126">
        <v>2000</v>
      </c>
      <c r="C126">
        <v>380000</v>
      </c>
    </row>
    <row r="127" spans="1:3" x14ac:dyDescent="0.3">
      <c r="A127">
        <v>600</v>
      </c>
      <c r="B127">
        <v>3500</v>
      </c>
      <c r="C127">
        <v>25000</v>
      </c>
    </row>
    <row r="128" spans="1:3" x14ac:dyDescent="0.3">
      <c r="A128">
        <v>5000</v>
      </c>
      <c r="B128">
        <v>22500</v>
      </c>
      <c r="C128">
        <v>200000</v>
      </c>
    </row>
    <row r="129" spans="1:3" x14ac:dyDescent="0.3">
      <c r="A129">
        <v>50000</v>
      </c>
      <c r="B129">
        <v>2500</v>
      </c>
      <c r="C129">
        <v>18950</v>
      </c>
    </row>
    <row r="130" spans="1:3" x14ac:dyDescent="0.3">
      <c r="A130">
        <v>25000</v>
      </c>
      <c r="B130">
        <v>11000</v>
      </c>
      <c r="C130">
        <v>70000</v>
      </c>
    </row>
    <row r="131" spans="1:3" x14ac:dyDescent="0.3">
      <c r="A131">
        <v>35000</v>
      </c>
      <c r="B131">
        <v>7000</v>
      </c>
      <c r="C131">
        <v>450000</v>
      </c>
    </row>
    <row r="132" spans="1:3" x14ac:dyDescent="0.3">
      <c r="A132">
        <v>5000</v>
      </c>
      <c r="B132">
        <v>12500</v>
      </c>
      <c r="C132">
        <v>5000</v>
      </c>
    </row>
    <row r="133" spans="1:3" x14ac:dyDescent="0.3">
      <c r="A133">
        <v>2500</v>
      </c>
      <c r="B133">
        <v>5000</v>
      </c>
      <c r="C133">
        <v>3000</v>
      </c>
    </row>
    <row r="134" spans="1:3" x14ac:dyDescent="0.3">
      <c r="A134">
        <v>10000</v>
      </c>
      <c r="B134">
        <v>88000</v>
      </c>
      <c r="C134">
        <v>5000</v>
      </c>
    </row>
    <row r="135" spans="1:3" x14ac:dyDescent="0.3">
      <c r="A135">
        <v>25000</v>
      </c>
      <c r="B135">
        <v>100000</v>
      </c>
      <c r="C135">
        <v>22000</v>
      </c>
    </row>
    <row r="136" spans="1:3" x14ac:dyDescent="0.3">
      <c r="A136">
        <v>700</v>
      </c>
      <c r="B136">
        <v>5000</v>
      </c>
      <c r="C136">
        <v>2000</v>
      </c>
    </row>
    <row r="137" spans="1:3" x14ac:dyDescent="0.3">
      <c r="A137">
        <v>200</v>
      </c>
      <c r="B137">
        <v>15500</v>
      </c>
      <c r="C137">
        <v>100000</v>
      </c>
    </row>
    <row r="138" spans="1:3" x14ac:dyDescent="0.3">
      <c r="A138">
        <v>2468</v>
      </c>
      <c r="B138">
        <v>200</v>
      </c>
      <c r="C138">
        <v>100000</v>
      </c>
    </row>
    <row r="139" spans="1:3" x14ac:dyDescent="0.3">
      <c r="A139">
        <v>5500</v>
      </c>
      <c r="B139">
        <v>11140</v>
      </c>
      <c r="C139">
        <v>18000</v>
      </c>
    </row>
    <row r="140" spans="1:3" x14ac:dyDescent="0.3">
      <c r="A140">
        <v>25000</v>
      </c>
      <c r="B140">
        <v>20000</v>
      </c>
      <c r="C140">
        <v>250000</v>
      </c>
    </row>
    <row r="141" spans="1:3" x14ac:dyDescent="0.3">
      <c r="A141">
        <v>60000</v>
      </c>
      <c r="B141">
        <v>1250</v>
      </c>
      <c r="C141">
        <v>5000</v>
      </c>
    </row>
    <row r="142" spans="1:3" x14ac:dyDescent="0.3">
      <c r="A142">
        <v>1000</v>
      </c>
      <c r="B142">
        <v>2500</v>
      </c>
      <c r="C142">
        <v>60000</v>
      </c>
    </row>
    <row r="143" spans="1:3" x14ac:dyDescent="0.3">
      <c r="A143">
        <v>600</v>
      </c>
      <c r="B143">
        <v>2500</v>
      </c>
      <c r="C143">
        <v>35000</v>
      </c>
    </row>
    <row r="144" spans="1:3" x14ac:dyDescent="0.3">
      <c r="A144">
        <v>100</v>
      </c>
      <c r="B144">
        <v>500</v>
      </c>
      <c r="C144">
        <v>50000</v>
      </c>
    </row>
    <row r="145" spans="1:3" x14ac:dyDescent="0.3">
      <c r="A145">
        <v>300</v>
      </c>
      <c r="B145">
        <v>100000</v>
      </c>
      <c r="C145">
        <v>11999</v>
      </c>
    </row>
    <row r="146" spans="1:3" x14ac:dyDescent="0.3">
      <c r="A146">
        <v>10000</v>
      </c>
      <c r="B146">
        <v>6500</v>
      </c>
      <c r="C146">
        <v>7000</v>
      </c>
    </row>
    <row r="147" spans="1:3" x14ac:dyDescent="0.3">
      <c r="A147">
        <v>1000</v>
      </c>
      <c r="B147">
        <v>2700</v>
      </c>
      <c r="C147">
        <v>98000</v>
      </c>
    </row>
    <row r="148" spans="1:3" x14ac:dyDescent="0.3">
      <c r="A148">
        <v>3950</v>
      </c>
      <c r="B148">
        <v>750</v>
      </c>
      <c r="C148">
        <v>20000</v>
      </c>
    </row>
    <row r="149" spans="1:3" x14ac:dyDescent="0.3">
      <c r="A149">
        <v>101</v>
      </c>
      <c r="B149">
        <v>1200</v>
      </c>
      <c r="C149">
        <v>125000</v>
      </c>
    </row>
    <row r="150" spans="1:3" x14ac:dyDescent="0.3">
      <c r="A150">
        <v>50000</v>
      </c>
      <c r="B150">
        <v>10000</v>
      </c>
      <c r="C150">
        <v>10000</v>
      </c>
    </row>
    <row r="151" spans="1:3" x14ac:dyDescent="0.3">
      <c r="A151">
        <v>10000</v>
      </c>
      <c r="B151">
        <v>15000</v>
      </c>
      <c r="C151">
        <v>1000</v>
      </c>
    </row>
    <row r="152" spans="1:3" x14ac:dyDescent="0.3">
      <c r="A152">
        <v>5000</v>
      </c>
      <c r="B152">
        <v>2500</v>
      </c>
      <c r="C152">
        <v>20000</v>
      </c>
    </row>
    <row r="153" spans="1:3" x14ac:dyDescent="0.3">
      <c r="A153">
        <v>20000</v>
      </c>
      <c r="B153">
        <v>400</v>
      </c>
      <c r="C153">
        <v>200000</v>
      </c>
    </row>
    <row r="154" spans="1:3" x14ac:dyDescent="0.3">
      <c r="A154">
        <v>3000</v>
      </c>
      <c r="B154">
        <v>800</v>
      </c>
      <c r="C154">
        <v>400000</v>
      </c>
    </row>
    <row r="155" spans="1:3" x14ac:dyDescent="0.3">
      <c r="A155">
        <v>5000</v>
      </c>
      <c r="B155">
        <v>2000</v>
      </c>
      <c r="C155">
        <v>200000</v>
      </c>
    </row>
    <row r="156" spans="1:3" x14ac:dyDescent="0.3">
      <c r="A156">
        <v>20000</v>
      </c>
      <c r="B156">
        <v>2000</v>
      </c>
      <c r="C156">
        <v>16000</v>
      </c>
    </row>
    <row r="157" spans="1:3" x14ac:dyDescent="0.3">
      <c r="A157">
        <v>4000</v>
      </c>
      <c r="B157">
        <v>250</v>
      </c>
      <c r="C157">
        <v>115250</v>
      </c>
    </row>
    <row r="158" spans="1:3" x14ac:dyDescent="0.3">
      <c r="A158">
        <v>2000</v>
      </c>
      <c r="B158">
        <v>1000</v>
      </c>
      <c r="C158">
        <v>5000</v>
      </c>
    </row>
    <row r="159" spans="1:3" x14ac:dyDescent="0.3">
      <c r="A159">
        <v>6500</v>
      </c>
      <c r="B159">
        <v>17000</v>
      </c>
      <c r="C159">
        <v>2000</v>
      </c>
    </row>
    <row r="160" spans="1:3" x14ac:dyDescent="0.3">
      <c r="A160">
        <v>9000</v>
      </c>
      <c r="B160">
        <v>7500</v>
      </c>
      <c r="C160">
        <v>50000</v>
      </c>
    </row>
    <row r="161" spans="1:3" x14ac:dyDescent="0.3">
      <c r="A161">
        <v>2000</v>
      </c>
      <c r="B161">
        <v>8000</v>
      </c>
      <c r="C161">
        <v>5000</v>
      </c>
    </row>
    <row r="162" spans="1:3" x14ac:dyDescent="0.3">
      <c r="A162">
        <v>2000</v>
      </c>
      <c r="B162">
        <v>15000</v>
      </c>
      <c r="C162">
        <v>5000</v>
      </c>
    </row>
    <row r="163" spans="1:3" x14ac:dyDescent="0.3">
      <c r="A163">
        <v>5000</v>
      </c>
      <c r="B163">
        <v>3000</v>
      </c>
      <c r="C163">
        <v>40000</v>
      </c>
    </row>
    <row r="164" spans="1:3" x14ac:dyDescent="0.3">
      <c r="A164">
        <v>14500</v>
      </c>
      <c r="B164">
        <v>2900</v>
      </c>
      <c r="C164">
        <v>100000</v>
      </c>
    </row>
    <row r="165" spans="1:3" x14ac:dyDescent="0.3">
      <c r="A165">
        <v>12000</v>
      </c>
      <c r="B165">
        <v>15000</v>
      </c>
      <c r="C165">
        <v>45000</v>
      </c>
    </row>
    <row r="166" spans="1:3" x14ac:dyDescent="0.3">
      <c r="A166">
        <v>3000</v>
      </c>
      <c r="B166">
        <v>17500</v>
      </c>
      <c r="C166">
        <v>2995</v>
      </c>
    </row>
    <row r="167" spans="1:3" x14ac:dyDescent="0.3">
      <c r="A167">
        <v>300</v>
      </c>
      <c r="B167">
        <v>2100</v>
      </c>
      <c r="C167">
        <v>93500</v>
      </c>
    </row>
    <row r="168" spans="1:3" x14ac:dyDescent="0.3">
      <c r="A168">
        <v>4000</v>
      </c>
      <c r="B168">
        <v>15000</v>
      </c>
      <c r="C168">
        <v>55000</v>
      </c>
    </row>
    <row r="169" spans="1:3" x14ac:dyDescent="0.3">
      <c r="A169">
        <v>12000</v>
      </c>
      <c r="B169">
        <v>5000</v>
      </c>
      <c r="C169">
        <v>85000</v>
      </c>
    </row>
    <row r="170" spans="1:3" x14ac:dyDescent="0.3">
      <c r="A170">
        <v>400000</v>
      </c>
      <c r="B170">
        <v>1500</v>
      </c>
      <c r="C170">
        <v>35000</v>
      </c>
    </row>
    <row r="171" spans="1:3" x14ac:dyDescent="0.3">
      <c r="A171">
        <v>400</v>
      </c>
      <c r="B171">
        <v>2500</v>
      </c>
      <c r="C171">
        <v>25000</v>
      </c>
    </row>
    <row r="172" spans="1:3" x14ac:dyDescent="0.3">
      <c r="A172">
        <v>5000</v>
      </c>
      <c r="B172">
        <v>4000</v>
      </c>
      <c r="C172">
        <v>3000</v>
      </c>
    </row>
    <row r="173" spans="1:3" x14ac:dyDescent="0.3">
      <c r="A173">
        <v>3500</v>
      </c>
      <c r="B173">
        <v>104219</v>
      </c>
      <c r="C173">
        <v>15000</v>
      </c>
    </row>
    <row r="174" spans="1:3" x14ac:dyDescent="0.3">
      <c r="A174">
        <v>1200</v>
      </c>
      <c r="B174">
        <v>25000</v>
      </c>
      <c r="C174">
        <v>20000</v>
      </c>
    </row>
    <row r="175" spans="1:3" x14ac:dyDescent="0.3">
      <c r="A175">
        <v>89200</v>
      </c>
      <c r="B175">
        <v>90000</v>
      </c>
      <c r="C175">
        <v>70000</v>
      </c>
    </row>
    <row r="176" spans="1:3" x14ac:dyDescent="0.3">
      <c r="A176">
        <v>198000</v>
      </c>
      <c r="B176">
        <v>2500</v>
      </c>
      <c r="C176">
        <v>10000</v>
      </c>
    </row>
    <row r="177" spans="1:3" x14ac:dyDescent="0.3">
      <c r="A177">
        <v>600</v>
      </c>
      <c r="B177">
        <v>14000</v>
      </c>
      <c r="C177">
        <v>100000</v>
      </c>
    </row>
    <row r="178" spans="1:3" x14ac:dyDescent="0.3">
      <c r="A178">
        <v>10000</v>
      </c>
      <c r="B178">
        <v>1000</v>
      </c>
      <c r="C178">
        <v>911</v>
      </c>
    </row>
    <row r="179" spans="1:3" x14ac:dyDescent="0.3">
      <c r="A179">
        <v>20000</v>
      </c>
      <c r="B179">
        <v>28000</v>
      </c>
      <c r="C179">
        <v>10000</v>
      </c>
    </row>
    <row r="180" spans="1:3" x14ac:dyDescent="0.3">
      <c r="A180">
        <v>2000</v>
      </c>
      <c r="B180">
        <v>2000</v>
      </c>
      <c r="C180">
        <v>18900</v>
      </c>
    </row>
    <row r="181" spans="1:3" x14ac:dyDescent="0.3">
      <c r="A181">
        <v>15000</v>
      </c>
      <c r="B181">
        <v>300</v>
      </c>
      <c r="C181">
        <v>20000</v>
      </c>
    </row>
    <row r="182" spans="1:3" x14ac:dyDescent="0.3">
      <c r="A182">
        <v>5000</v>
      </c>
      <c r="B182">
        <v>2500</v>
      </c>
      <c r="C182">
        <v>60000</v>
      </c>
    </row>
    <row r="183" spans="1:3" x14ac:dyDescent="0.3">
      <c r="A183">
        <v>3700</v>
      </c>
      <c r="B183">
        <v>1500</v>
      </c>
      <c r="C183">
        <v>8500</v>
      </c>
    </row>
    <row r="184" spans="1:3" x14ac:dyDescent="0.3">
      <c r="A184">
        <v>300</v>
      </c>
      <c r="B184">
        <v>50000</v>
      </c>
      <c r="C184">
        <v>4600</v>
      </c>
    </row>
    <row r="185" spans="1:3" x14ac:dyDescent="0.3">
      <c r="A185">
        <v>12000</v>
      </c>
      <c r="B185">
        <v>6000</v>
      </c>
      <c r="C185">
        <v>780</v>
      </c>
    </row>
    <row r="186" spans="1:3" x14ac:dyDescent="0.3">
      <c r="A186">
        <v>700</v>
      </c>
      <c r="B186">
        <v>75000</v>
      </c>
      <c r="C186">
        <v>12100</v>
      </c>
    </row>
    <row r="187" spans="1:3" x14ac:dyDescent="0.3">
      <c r="A187">
        <v>3000</v>
      </c>
      <c r="B187">
        <v>2000</v>
      </c>
      <c r="C187">
        <v>1500</v>
      </c>
    </row>
    <row r="188" spans="1:3" x14ac:dyDescent="0.3">
      <c r="A188">
        <v>50000</v>
      </c>
      <c r="B188">
        <v>5000</v>
      </c>
      <c r="C188">
        <v>10000</v>
      </c>
    </row>
    <row r="189" spans="1:3" x14ac:dyDescent="0.3">
      <c r="A189">
        <v>1500</v>
      </c>
      <c r="B189">
        <v>500</v>
      </c>
      <c r="C189">
        <v>150000</v>
      </c>
    </row>
    <row r="190" spans="1:3" x14ac:dyDescent="0.3">
      <c r="A190">
        <v>5000</v>
      </c>
      <c r="B190">
        <v>2000</v>
      </c>
      <c r="C190">
        <v>8000</v>
      </c>
    </row>
    <row r="191" spans="1:3" x14ac:dyDescent="0.3">
      <c r="A191">
        <v>30000</v>
      </c>
      <c r="B191">
        <v>40000</v>
      </c>
      <c r="C191">
        <v>50000</v>
      </c>
    </row>
    <row r="192" spans="1:3" x14ac:dyDescent="0.3">
      <c r="A192">
        <v>10000</v>
      </c>
      <c r="B192">
        <v>500</v>
      </c>
      <c r="C192">
        <v>10000</v>
      </c>
    </row>
    <row r="193" spans="1:3" x14ac:dyDescent="0.3">
      <c r="A193">
        <v>250</v>
      </c>
      <c r="B193">
        <v>50000</v>
      </c>
      <c r="C193">
        <v>5000</v>
      </c>
    </row>
    <row r="194" spans="1:3" x14ac:dyDescent="0.3">
      <c r="A194">
        <v>250</v>
      </c>
      <c r="B194">
        <v>5000</v>
      </c>
      <c r="C194">
        <v>1000</v>
      </c>
    </row>
    <row r="195" spans="1:3" x14ac:dyDescent="0.3">
      <c r="A195">
        <v>125</v>
      </c>
      <c r="B195">
        <v>2000</v>
      </c>
      <c r="C195">
        <v>50000</v>
      </c>
    </row>
    <row r="196" spans="1:3" x14ac:dyDescent="0.3">
      <c r="A196">
        <v>2500</v>
      </c>
      <c r="B196">
        <v>512</v>
      </c>
      <c r="C196">
        <v>3333</v>
      </c>
    </row>
    <row r="197" spans="1:3" x14ac:dyDescent="0.3">
      <c r="A197">
        <v>500</v>
      </c>
      <c r="B197">
        <v>2413</v>
      </c>
      <c r="C197">
        <v>7000</v>
      </c>
    </row>
    <row r="198" spans="1:3" x14ac:dyDescent="0.3">
      <c r="A198">
        <v>250</v>
      </c>
      <c r="B198">
        <v>3000</v>
      </c>
      <c r="C198">
        <v>1750</v>
      </c>
    </row>
    <row r="199" spans="1:3" x14ac:dyDescent="0.3">
      <c r="A199">
        <v>2000</v>
      </c>
      <c r="B199">
        <v>2500</v>
      </c>
      <c r="C199">
        <v>12000</v>
      </c>
    </row>
    <row r="200" spans="1:3" x14ac:dyDescent="0.3">
      <c r="A200">
        <v>5000</v>
      </c>
      <c r="B200">
        <v>2750</v>
      </c>
      <c r="C200">
        <v>100000</v>
      </c>
    </row>
    <row r="201" spans="1:3" x14ac:dyDescent="0.3">
      <c r="A201">
        <v>50000</v>
      </c>
      <c r="B201">
        <v>3000</v>
      </c>
      <c r="C201">
        <v>2750</v>
      </c>
    </row>
    <row r="202" spans="1:3" x14ac:dyDescent="0.3">
      <c r="A202">
        <v>1500</v>
      </c>
      <c r="B202">
        <v>20000</v>
      </c>
      <c r="C202">
        <v>10000</v>
      </c>
    </row>
    <row r="203" spans="1:3" x14ac:dyDescent="0.3">
      <c r="A203">
        <v>20000</v>
      </c>
      <c r="B203">
        <v>23000</v>
      </c>
      <c r="C203">
        <v>150000</v>
      </c>
    </row>
    <row r="204" spans="1:3" x14ac:dyDescent="0.3">
      <c r="A204">
        <v>3400</v>
      </c>
      <c r="B204">
        <v>23000</v>
      </c>
      <c r="C204">
        <v>30000</v>
      </c>
    </row>
    <row r="205" spans="1:3" x14ac:dyDescent="0.3">
      <c r="A205">
        <v>14000</v>
      </c>
      <c r="B205">
        <v>2500</v>
      </c>
      <c r="C205">
        <v>1500</v>
      </c>
    </row>
    <row r="206" spans="1:3" x14ac:dyDescent="0.3">
      <c r="A206">
        <v>250</v>
      </c>
      <c r="B206">
        <v>6000</v>
      </c>
      <c r="C206">
        <v>5000</v>
      </c>
    </row>
    <row r="207" spans="1:3" x14ac:dyDescent="0.3">
      <c r="A207">
        <v>32768</v>
      </c>
      <c r="B207">
        <v>500</v>
      </c>
      <c r="C207">
        <v>10000</v>
      </c>
    </row>
    <row r="208" spans="1:3" x14ac:dyDescent="0.3">
      <c r="A208">
        <v>15000</v>
      </c>
      <c r="B208">
        <v>75000</v>
      </c>
      <c r="C208">
        <v>25000</v>
      </c>
    </row>
    <row r="209" spans="1:3" x14ac:dyDescent="0.3">
      <c r="A209">
        <v>1500</v>
      </c>
      <c r="B209">
        <v>5500</v>
      </c>
      <c r="C209">
        <v>180000</v>
      </c>
    </row>
    <row r="210" spans="1:3" x14ac:dyDescent="0.3">
      <c r="A210">
        <v>100</v>
      </c>
      <c r="B210">
        <v>23900</v>
      </c>
      <c r="C210">
        <v>100000</v>
      </c>
    </row>
    <row r="211" spans="1:3" x14ac:dyDescent="0.3">
      <c r="A211">
        <v>8000</v>
      </c>
      <c r="B211">
        <v>50000</v>
      </c>
      <c r="C211">
        <v>65000</v>
      </c>
    </row>
    <row r="212" spans="1:3" x14ac:dyDescent="0.3">
      <c r="A212">
        <v>500</v>
      </c>
      <c r="B212">
        <v>5500</v>
      </c>
      <c r="C212">
        <v>37000</v>
      </c>
    </row>
    <row r="213" spans="1:3" x14ac:dyDescent="0.3">
      <c r="A213">
        <v>480</v>
      </c>
      <c r="B213">
        <v>97000</v>
      </c>
      <c r="C213">
        <v>462000</v>
      </c>
    </row>
    <row r="214" spans="1:3" x14ac:dyDescent="0.3">
      <c r="A214">
        <v>500</v>
      </c>
      <c r="B214">
        <v>22000</v>
      </c>
      <c r="C214">
        <v>50000</v>
      </c>
    </row>
    <row r="215" spans="1:3" x14ac:dyDescent="0.3">
      <c r="A215">
        <v>2500</v>
      </c>
      <c r="B215">
        <v>12000</v>
      </c>
      <c r="C215">
        <v>250000</v>
      </c>
    </row>
    <row r="216" spans="1:3" x14ac:dyDescent="0.3">
      <c r="A216">
        <v>1000</v>
      </c>
      <c r="B216">
        <v>70000</v>
      </c>
      <c r="C216">
        <v>50000</v>
      </c>
    </row>
    <row r="217" spans="1:3" x14ac:dyDescent="0.3">
      <c r="A217">
        <v>400</v>
      </c>
      <c r="B217">
        <v>2800</v>
      </c>
      <c r="C217">
        <v>10000</v>
      </c>
    </row>
    <row r="218" spans="1:3" x14ac:dyDescent="0.3">
      <c r="A218">
        <v>2000</v>
      </c>
      <c r="B218">
        <v>26500</v>
      </c>
      <c r="C218">
        <v>15000</v>
      </c>
    </row>
    <row r="219" spans="1:3" x14ac:dyDescent="0.3">
      <c r="A219">
        <v>250</v>
      </c>
      <c r="B219">
        <v>1000</v>
      </c>
      <c r="C219">
        <v>6000</v>
      </c>
    </row>
    <row r="220" spans="1:3" x14ac:dyDescent="0.3">
      <c r="A220">
        <v>500</v>
      </c>
      <c r="B220">
        <v>1000</v>
      </c>
      <c r="C220">
        <v>2500</v>
      </c>
    </row>
    <row r="221" spans="1:3" x14ac:dyDescent="0.3">
      <c r="A221">
        <v>50000</v>
      </c>
      <c r="B221">
        <v>3000</v>
      </c>
      <c r="C221">
        <v>1000</v>
      </c>
    </row>
    <row r="222" spans="1:3" x14ac:dyDescent="0.3">
      <c r="A222">
        <v>1200</v>
      </c>
      <c r="B222">
        <v>1200</v>
      </c>
      <c r="C222">
        <v>650</v>
      </c>
    </row>
    <row r="223" spans="1:3" x14ac:dyDescent="0.3">
      <c r="A223">
        <v>500</v>
      </c>
      <c r="B223">
        <v>1750</v>
      </c>
      <c r="C223">
        <v>2000</v>
      </c>
    </row>
    <row r="224" spans="1:3" x14ac:dyDescent="0.3">
      <c r="A224">
        <v>38000</v>
      </c>
      <c r="B224">
        <v>7200</v>
      </c>
      <c r="C224">
        <v>86350</v>
      </c>
    </row>
    <row r="225" spans="1:3" x14ac:dyDescent="0.3">
      <c r="A225">
        <v>5000</v>
      </c>
      <c r="B225">
        <v>1700</v>
      </c>
      <c r="C225">
        <v>15000</v>
      </c>
    </row>
    <row r="226" spans="1:3" x14ac:dyDescent="0.3">
      <c r="A226">
        <v>500</v>
      </c>
      <c r="B226">
        <v>5000</v>
      </c>
      <c r="C226">
        <v>100000</v>
      </c>
    </row>
    <row r="227" spans="1:3" x14ac:dyDescent="0.3">
      <c r="A227">
        <v>12000</v>
      </c>
      <c r="B227">
        <v>40000</v>
      </c>
      <c r="C227">
        <v>280000</v>
      </c>
    </row>
    <row r="228" spans="1:3" x14ac:dyDescent="0.3">
      <c r="A228">
        <v>50000</v>
      </c>
      <c r="B228">
        <v>3500</v>
      </c>
      <c r="C228">
        <v>5000</v>
      </c>
    </row>
    <row r="229" spans="1:3" x14ac:dyDescent="0.3">
      <c r="A229">
        <v>2200</v>
      </c>
      <c r="B229">
        <v>35000</v>
      </c>
      <c r="C229">
        <v>100000</v>
      </c>
    </row>
    <row r="230" spans="1:3" x14ac:dyDescent="0.3">
      <c r="A230">
        <v>600</v>
      </c>
      <c r="B230">
        <v>25000</v>
      </c>
      <c r="C230">
        <v>50000</v>
      </c>
    </row>
    <row r="231" spans="1:3" x14ac:dyDescent="0.3">
      <c r="A231">
        <v>1000</v>
      </c>
      <c r="B231">
        <v>12000</v>
      </c>
      <c r="C231">
        <v>894700</v>
      </c>
    </row>
    <row r="232" spans="1:3" x14ac:dyDescent="0.3">
      <c r="A232">
        <v>80000</v>
      </c>
      <c r="B232">
        <v>500</v>
      </c>
      <c r="C232">
        <v>6500</v>
      </c>
    </row>
    <row r="233" spans="1:3" x14ac:dyDescent="0.3">
      <c r="A233">
        <v>500</v>
      </c>
      <c r="B233">
        <v>12001</v>
      </c>
      <c r="C233">
        <v>75000</v>
      </c>
    </row>
    <row r="234" spans="1:3" x14ac:dyDescent="0.3">
      <c r="A234">
        <v>800</v>
      </c>
      <c r="B234">
        <v>4000</v>
      </c>
      <c r="C234">
        <v>8000</v>
      </c>
    </row>
    <row r="235" spans="1:3" x14ac:dyDescent="0.3">
      <c r="A235">
        <v>200</v>
      </c>
      <c r="B235">
        <v>5000</v>
      </c>
      <c r="C235">
        <v>20000</v>
      </c>
    </row>
    <row r="236" spans="1:3" x14ac:dyDescent="0.3">
      <c r="A236">
        <v>16000</v>
      </c>
      <c r="B236">
        <v>2500</v>
      </c>
      <c r="C236">
        <v>9000</v>
      </c>
    </row>
    <row r="237" spans="1:3" x14ac:dyDescent="0.3">
      <c r="A237">
        <v>3000</v>
      </c>
      <c r="B237">
        <v>550</v>
      </c>
      <c r="C237">
        <v>4000</v>
      </c>
    </row>
    <row r="238" spans="1:3" x14ac:dyDescent="0.3">
      <c r="A238">
        <v>100000</v>
      </c>
      <c r="B238">
        <v>3500</v>
      </c>
      <c r="C238">
        <v>3000</v>
      </c>
    </row>
    <row r="239" spans="1:3" x14ac:dyDescent="0.3">
      <c r="A239">
        <v>999</v>
      </c>
      <c r="B239">
        <v>40000</v>
      </c>
      <c r="C239">
        <v>5000</v>
      </c>
    </row>
    <row r="240" spans="1:3" x14ac:dyDescent="0.3">
      <c r="A240">
        <v>1550</v>
      </c>
      <c r="B240">
        <v>19000</v>
      </c>
      <c r="C240">
        <v>10000</v>
      </c>
    </row>
    <row r="241" spans="1:3" x14ac:dyDescent="0.3">
      <c r="A241">
        <v>15000</v>
      </c>
      <c r="B241">
        <v>500</v>
      </c>
      <c r="C241">
        <v>1500</v>
      </c>
    </row>
    <row r="242" spans="1:3" x14ac:dyDescent="0.3">
      <c r="A242">
        <v>1000</v>
      </c>
      <c r="B242">
        <v>5000</v>
      </c>
      <c r="C242">
        <v>9000</v>
      </c>
    </row>
    <row r="243" spans="1:3" x14ac:dyDescent="0.3">
      <c r="A243">
        <v>5000</v>
      </c>
      <c r="B243">
        <v>37956</v>
      </c>
      <c r="C243">
        <v>1500</v>
      </c>
    </row>
    <row r="244" spans="1:3" x14ac:dyDescent="0.3">
      <c r="A244">
        <v>1000</v>
      </c>
      <c r="B244">
        <v>8000</v>
      </c>
      <c r="C244">
        <v>49000</v>
      </c>
    </row>
    <row r="245" spans="1:3" x14ac:dyDescent="0.3">
      <c r="A245">
        <v>2000</v>
      </c>
      <c r="B245">
        <v>2000</v>
      </c>
      <c r="C245">
        <v>7534</v>
      </c>
    </row>
    <row r="246" spans="1:3" x14ac:dyDescent="0.3">
      <c r="A246">
        <v>4000</v>
      </c>
      <c r="B246">
        <v>3500</v>
      </c>
      <c r="C246">
        <v>100000</v>
      </c>
    </row>
    <row r="247" spans="1:3" x14ac:dyDescent="0.3">
      <c r="A247">
        <v>20000</v>
      </c>
      <c r="B247">
        <v>50000</v>
      </c>
      <c r="C247">
        <v>5000</v>
      </c>
    </row>
    <row r="248" spans="1:3" x14ac:dyDescent="0.3">
      <c r="A248">
        <v>3000</v>
      </c>
      <c r="B248">
        <v>20000</v>
      </c>
      <c r="C248">
        <v>2000</v>
      </c>
    </row>
    <row r="249" spans="1:3" x14ac:dyDescent="0.3">
      <c r="A249">
        <v>15000</v>
      </c>
      <c r="B249">
        <v>50000</v>
      </c>
      <c r="C249">
        <v>10000</v>
      </c>
    </row>
    <row r="250" spans="1:3" x14ac:dyDescent="0.3">
      <c r="A250">
        <v>250</v>
      </c>
      <c r="B250">
        <v>200000</v>
      </c>
      <c r="C250">
        <v>8000</v>
      </c>
    </row>
    <row r="251" spans="1:3" x14ac:dyDescent="0.3">
      <c r="A251">
        <v>500</v>
      </c>
      <c r="B251">
        <v>700</v>
      </c>
      <c r="C251">
        <v>20000</v>
      </c>
    </row>
    <row r="252" spans="1:3" x14ac:dyDescent="0.3">
      <c r="A252">
        <v>15000</v>
      </c>
      <c r="B252">
        <v>3000</v>
      </c>
      <c r="C252">
        <v>150000</v>
      </c>
    </row>
    <row r="253" spans="1:3" x14ac:dyDescent="0.3">
      <c r="A253">
        <v>5000</v>
      </c>
      <c r="B253">
        <v>4200</v>
      </c>
      <c r="C253">
        <v>5500</v>
      </c>
    </row>
    <row r="254" spans="1:3" x14ac:dyDescent="0.3">
      <c r="A254">
        <v>5000</v>
      </c>
      <c r="B254">
        <v>5000</v>
      </c>
      <c r="C254">
        <v>30000</v>
      </c>
    </row>
    <row r="255" spans="1:3" x14ac:dyDescent="0.3">
      <c r="A255">
        <v>80000</v>
      </c>
      <c r="B255">
        <v>4000</v>
      </c>
      <c r="C255">
        <v>13111</v>
      </c>
    </row>
    <row r="256" spans="1:3" x14ac:dyDescent="0.3">
      <c r="A256">
        <v>48000</v>
      </c>
      <c r="B256">
        <v>15000</v>
      </c>
      <c r="C256">
        <v>48000</v>
      </c>
    </row>
    <row r="257" spans="1:3" x14ac:dyDescent="0.3">
      <c r="A257">
        <v>5000</v>
      </c>
      <c r="B257">
        <v>1000</v>
      </c>
      <c r="C257">
        <v>50000</v>
      </c>
    </row>
    <row r="258" spans="1:3" x14ac:dyDescent="0.3">
      <c r="A258">
        <v>30000</v>
      </c>
      <c r="B258">
        <v>3423</v>
      </c>
      <c r="C258">
        <v>15000</v>
      </c>
    </row>
    <row r="259" spans="1:3" x14ac:dyDescent="0.3">
      <c r="A259">
        <v>5</v>
      </c>
      <c r="B259">
        <v>27000</v>
      </c>
      <c r="C259">
        <v>8500</v>
      </c>
    </row>
    <row r="260" spans="1:3" x14ac:dyDescent="0.3">
      <c r="A260">
        <v>25000</v>
      </c>
      <c r="B260">
        <v>3000</v>
      </c>
      <c r="C260">
        <v>25000</v>
      </c>
    </row>
    <row r="261" spans="1:3" x14ac:dyDescent="0.3">
      <c r="A261">
        <v>40000</v>
      </c>
      <c r="B261">
        <v>10000</v>
      </c>
      <c r="C261">
        <v>10000</v>
      </c>
    </row>
    <row r="262" spans="1:3" x14ac:dyDescent="0.3">
      <c r="A262">
        <v>6700</v>
      </c>
      <c r="B262">
        <v>1000</v>
      </c>
      <c r="C262">
        <v>3000</v>
      </c>
    </row>
    <row r="263" spans="1:3" x14ac:dyDescent="0.3">
      <c r="A263">
        <v>35000</v>
      </c>
      <c r="B263">
        <v>46260</v>
      </c>
      <c r="C263">
        <v>25000</v>
      </c>
    </row>
    <row r="264" spans="1:3" x14ac:dyDescent="0.3">
      <c r="A264">
        <v>750</v>
      </c>
      <c r="B264">
        <v>200000</v>
      </c>
      <c r="C264">
        <v>2500</v>
      </c>
    </row>
    <row r="265" spans="1:3" x14ac:dyDescent="0.3">
      <c r="A265">
        <v>25000</v>
      </c>
      <c r="B265">
        <v>7500</v>
      </c>
      <c r="C265">
        <v>500</v>
      </c>
    </row>
    <row r="266" spans="1:3" x14ac:dyDescent="0.3">
      <c r="A266">
        <v>2500</v>
      </c>
      <c r="B266">
        <v>24000</v>
      </c>
      <c r="C266">
        <v>10000</v>
      </c>
    </row>
    <row r="267" spans="1:3" x14ac:dyDescent="0.3">
      <c r="A267">
        <v>1500</v>
      </c>
      <c r="B267">
        <v>2500</v>
      </c>
      <c r="C267">
        <v>35000</v>
      </c>
    </row>
    <row r="268" spans="1:3" x14ac:dyDescent="0.3">
      <c r="A268">
        <v>2000</v>
      </c>
      <c r="B268">
        <v>1500</v>
      </c>
      <c r="C268">
        <v>25000</v>
      </c>
    </row>
    <row r="269" spans="1:3" x14ac:dyDescent="0.3">
      <c r="A269">
        <v>3000</v>
      </c>
      <c r="B269">
        <v>4000</v>
      </c>
      <c r="C269">
        <v>6000</v>
      </c>
    </row>
    <row r="270" spans="1:3" x14ac:dyDescent="0.3">
      <c r="A270">
        <v>10000</v>
      </c>
      <c r="B270">
        <v>5000</v>
      </c>
      <c r="C270">
        <v>200000</v>
      </c>
    </row>
    <row r="271" spans="1:3" x14ac:dyDescent="0.3">
      <c r="A271">
        <v>1500</v>
      </c>
      <c r="B271">
        <v>1000</v>
      </c>
      <c r="C271">
        <v>4000</v>
      </c>
    </row>
    <row r="272" spans="1:3" x14ac:dyDescent="0.3">
      <c r="A272">
        <v>3000</v>
      </c>
      <c r="B272">
        <v>500</v>
      </c>
      <c r="C272">
        <v>50000</v>
      </c>
    </row>
    <row r="273" spans="1:3" x14ac:dyDescent="0.3">
      <c r="A273">
        <v>261962</v>
      </c>
      <c r="B273">
        <v>850</v>
      </c>
      <c r="C273">
        <v>15000</v>
      </c>
    </row>
    <row r="274" spans="1:3" x14ac:dyDescent="0.3">
      <c r="A274">
        <v>30000</v>
      </c>
      <c r="B274">
        <v>500</v>
      </c>
      <c r="C274">
        <v>4500</v>
      </c>
    </row>
    <row r="275" spans="1:3" x14ac:dyDescent="0.3">
      <c r="A275">
        <v>7900</v>
      </c>
      <c r="B275">
        <v>40000</v>
      </c>
      <c r="C275">
        <v>20000</v>
      </c>
    </row>
    <row r="276" spans="1:3" x14ac:dyDescent="0.3">
      <c r="A276">
        <v>500</v>
      </c>
      <c r="B276">
        <v>38000</v>
      </c>
      <c r="C276">
        <v>500000</v>
      </c>
    </row>
    <row r="277" spans="1:3" x14ac:dyDescent="0.3">
      <c r="A277">
        <v>1500</v>
      </c>
      <c r="B277">
        <v>12000</v>
      </c>
      <c r="C277">
        <v>100000</v>
      </c>
    </row>
    <row r="278" spans="1:3" x14ac:dyDescent="0.3">
      <c r="A278">
        <v>15000</v>
      </c>
      <c r="B278">
        <v>11000</v>
      </c>
      <c r="C278">
        <v>15000</v>
      </c>
    </row>
    <row r="279" spans="1:3" x14ac:dyDescent="0.3">
      <c r="A279">
        <v>5000</v>
      </c>
      <c r="B279">
        <v>3000</v>
      </c>
      <c r="C279">
        <v>80000</v>
      </c>
    </row>
    <row r="280" spans="1:3" x14ac:dyDescent="0.3">
      <c r="A280">
        <v>1000</v>
      </c>
      <c r="B280">
        <v>40000</v>
      </c>
      <c r="C280">
        <v>50000</v>
      </c>
    </row>
    <row r="281" spans="1:3" x14ac:dyDescent="0.3">
      <c r="A281">
        <v>1000</v>
      </c>
      <c r="B281">
        <v>2000</v>
      </c>
      <c r="C281">
        <v>15000</v>
      </c>
    </row>
    <row r="282" spans="1:3" x14ac:dyDescent="0.3">
      <c r="A282">
        <v>600</v>
      </c>
      <c r="B282">
        <v>15000</v>
      </c>
      <c r="C282">
        <v>20000</v>
      </c>
    </row>
    <row r="283" spans="1:3" x14ac:dyDescent="0.3">
      <c r="A283">
        <v>1000</v>
      </c>
      <c r="B283">
        <v>10000</v>
      </c>
      <c r="C283">
        <v>25000</v>
      </c>
    </row>
    <row r="284" spans="1:3" x14ac:dyDescent="0.3">
      <c r="A284">
        <v>1000</v>
      </c>
      <c r="B284">
        <v>2000</v>
      </c>
      <c r="C284">
        <v>133000</v>
      </c>
    </row>
    <row r="285" spans="1:3" x14ac:dyDescent="0.3">
      <c r="A285">
        <v>1000</v>
      </c>
      <c r="B285">
        <v>10000</v>
      </c>
      <c r="C285">
        <v>12000</v>
      </c>
    </row>
    <row r="286" spans="1:3" x14ac:dyDescent="0.3">
      <c r="A286">
        <v>750</v>
      </c>
      <c r="B286">
        <v>5000</v>
      </c>
      <c r="C286">
        <v>1897</v>
      </c>
    </row>
    <row r="287" spans="1:3" x14ac:dyDescent="0.3">
      <c r="A287">
        <v>300</v>
      </c>
      <c r="B287">
        <v>18000</v>
      </c>
      <c r="C287">
        <v>3000</v>
      </c>
    </row>
    <row r="288" spans="1:3" x14ac:dyDescent="0.3">
      <c r="A288">
        <v>19000</v>
      </c>
      <c r="B288">
        <v>3500</v>
      </c>
      <c r="C288">
        <v>10000</v>
      </c>
    </row>
    <row r="289" spans="1:3" x14ac:dyDescent="0.3">
      <c r="A289">
        <v>5000</v>
      </c>
      <c r="B289">
        <v>4400</v>
      </c>
      <c r="C289">
        <v>150000</v>
      </c>
    </row>
    <row r="290" spans="1:3" x14ac:dyDescent="0.3">
      <c r="A290">
        <v>500</v>
      </c>
      <c r="B290">
        <v>14000</v>
      </c>
      <c r="C290">
        <v>50000</v>
      </c>
    </row>
    <row r="291" spans="1:3" x14ac:dyDescent="0.3">
      <c r="A291">
        <v>250</v>
      </c>
      <c r="B291">
        <v>1500</v>
      </c>
      <c r="C291">
        <v>51000</v>
      </c>
    </row>
    <row r="292" spans="1:3" x14ac:dyDescent="0.3">
      <c r="A292">
        <v>22000</v>
      </c>
      <c r="B292">
        <v>2500</v>
      </c>
      <c r="C292">
        <v>1000</v>
      </c>
    </row>
    <row r="293" spans="1:3" x14ac:dyDescent="0.3">
      <c r="A293">
        <v>3400</v>
      </c>
      <c r="B293">
        <v>12000</v>
      </c>
      <c r="C293">
        <v>10000</v>
      </c>
    </row>
    <row r="294" spans="1:3" x14ac:dyDescent="0.3">
      <c r="A294">
        <v>300</v>
      </c>
      <c r="B294">
        <v>2000</v>
      </c>
      <c r="C294">
        <v>5000</v>
      </c>
    </row>
    <row r="295" spans="1:3" x14ac:dyDescent="0.3">
      <c r="A295">
        <v>9500</v>
      </c>
      <c r="B295">
        <v>20000</v>
      </c>
      <c r="C295">
        <v>7500</v>
      </c>
    </row>
    <row r="296" spans="1:3" x14ac:dyDescent="0.3">
      <c r="A296">
        <v>68000</v>
      </c>
      <c r="B296">
        <v>3500</v>
      </c>
      <c r="C296">
        <v>50000</v>
      </c>
    </row>
    <row r="297" spans="1:3" x14ac:dyDescent="0.3">
      <c r="A297">
        <v>1500</v>
      </c>
      <c r="B297">
        <v>6000</v>
      </c>
      <c r="C297">
        <v>3000</v>
      </c>
    </row>
    <row r="298" spans="1:3" x14ac:dyDescent="0.3">
      <c r="A298">
        <v>350</v>
      </c>
      <c r="B298">
        <v>17000</v>
      </c>
      <c r="C298">
        <v>25000</v>
      </c>
    </row>
    <row r="299" spans="1:3" x14ac:dyDescent="0.3">
      <c r="A299">
        <v>500</v>
      </c>
      <c r="B299">
        <v>50000</v>
      </c>
      <c r="C299">
        <v>500</v>
      </c>
    </row>
    <row r="300" spans="1:3" x14ac:dyDescent="0.3">
      <c r="A300">
        <v>675</v>
      </c>
      <c r="B300">
        <v>800</v>
      </c>
      <c r="C300">
        <v>12000</v>
      </c>
    </row>
    <row r="301" spans="1:3" x14ac:dyDescent="0.3">
      <c r="A301">
        <v>700</v>
      </c>
      <c r="B301">
        <v>5000</v>
      </c>
      <c r="C301">
        <v>7500</v>
      </c>
    </row>
    <row r="302" spans="1:3" x14ac:dyDescent="0.3">
      <c r="A302">
        <v>6000</v>
      </c>
      <c r="B302">
        <v>2500</v>
      </c>
      <c r="C302">
        <v>10000</v>
      </c>
    </row>
    <row r="303" spans="1:3" x14ac:dyDescent="0.3">
      <c r="A303">
        <v>600</v>
      </c>
      <c r="B303">
        <v>19500</v>
      </c>
      <c r="C303">
        <v>5800</v>
      </c>
    </row>
    <row r="304" spans="1:3" x14ac:dyDescent="0.3">
      <c r="A304">
        <v>100</v>
      </c>
      <c r="B304">
        <v>9000</v>
      </c>
      <c r="C304">
        <v>40000</v>
      </c>
    </row>
    <row r="305" spans="1:3" x14ac:dyDescent="0.3">
      <c r="A305">
        <v>12000</v>
      </c>
      <c r="B305">
        <v>10000</v>
      </c>
      <c r="C305">
        <v>20000</v>
      </c>
    </row>
    <row r="306" spans="1:3" x14ac:dyDescent="0.3">
      <c r="A306">
        <v>800</v>
      </c>
      <c r="B306">
        <v>3000</v>
      </c>
      <c r="C306">
        <v>20000</v>
      </c>
    </row>
    <row r="307" spans="1:3" x14ac:dyDescent="0.3">
      <c r="A307">
        <v>2220</v>
      </c>
      <c r="B307">
        <v>1200</v>
      </c>
      <c r="C307">
        <v>7900</v>
      </c>
    </row>
    <row r="308" spans="1:3" x14ac:dyDescent="0.3">
      <c r="A308">
        <v>10000</v>
      </c>
      <c r="B308">
        <v>15000</v>
      </c>
      <c r="C308">
        <v>25000</v>
      </c>
    </row>
    <row r="309" spans="1:3" x14ac:dyDescent="0.3">
      <c r="A309">
        <v>25000</v>
      </c>
      <c r="B309">
        <v>10000</v>
      </c>
      <c r="C309">
        <v>1000</v>
      </c>
    </row>
    <row r="310" spans="1:3" x14ac:dyDescent="0.3">
      <c r="A310">
        <v>3000</v>
      </c>
      <c r="B310">
        <v>600</v>
      </c>
      <c r="C310">
        <v>30000</v>
      </c>
    </row>
    <row r="311" spans="1:3" x14ac:dyDescent="0.3">
      <c r="A311">
        <v>20000</v>
      </c>
      <c r="B311">
        <v>3000</v>
      </c>
      <c r="C311">
        <v>25000</v>
      </c>
    </row>
    <row r="312" spans="1:3" x14ac:dyDescent="0.3">
      <c r="A312">
        <v>15000</v>
      </c>
      <c r="B312">
        <v>7000</v>
      </c>
      <c r="C312">
        <v>15000</v>
      </c>
    </row>
    <row r="313" spans="1:3" x14ac:dyDescent="0.3">
      <c r="A313">
        <v>2350</v>
      </c>
      <c r="B313">
        <v>1000</v>
      </c>
      <c r="C313">
        <v>30000</v>
      </c>
    </row>
    <row r="314" spans="1:3" x14ac:dyDescent="0.3">
      <c r="A314">
        <v>5000</v>
      </c>
      <c r="B314">
        <v>5000</v>
      </c>
      <c r="C314">
        <v>60000</v>
      </c>
    </row>
    <row r="315" spans="1:3" x14ac:dyDescent="0.3">
      <c r="A315">
        <v>1500</v>
      </c>
      <c r="B315">
        <v>13000</v>
      </c>
      <c r="C315">
        <v>35000</v>
      </c>
    </row>
    <row r="316" spans="1:3" x14ac:dyDescent="0.3">
      <c r="A316">
        <v>2000</v>
      </c>
      <c r="B316">
        <v>11000</v>
      </c>
      <c r="C316">
        <v>250000</v>
      </c>
    </row>
    <row r="317" spans="1:3" x14ac:dyDescent="0.3">
      <c r="A317">
        <v>300</v>
      </c>
      <c r="B317">
        <v>8000</v>
      </c>
      <c r="C317">
        <v>10000</v>
      </c>
    </row>
    <row r="318" spans="1:3" x14ac:dyDescent="0.3">
      <c r="A318">
        <v>700</v>
      </c>
      <c r="B318">
        <v>10500</v>
      </c>
      <c r="C318">
        <v>130000</v>
      </c>
    </row>
    <row r="319" spans="1:3" x14ac:dyDescent="0.3">
      <c r="A319">
        <v>5000</v>
      </c>
      <c r="B319">
        <v>5000</v>
      </c>
      <c r="C319">
        <v>30000</v>
      </c>
    </row>
    <row r="320" spans="1:3" x14ac:dyDescent="0.3">
      <c r="A320">
        <v>1500</v>
      </c>
      <c r="B320">
        <v>2500</v>
      </c>
      <c r="C320">
        <v>7500</v>
      </c>
    </row>
    <row r="321" spans="1:3" x14ac:dyDescent="0.3">
      <c r="A321">
        <v>5000</v>
      </c>
      <c r="B321">
        <v>5000</v>
      </c>
      <c r="C321">
        <v>420</v>
      </c>
    </row>
    <row r="322" spans="1:3" x14ac:dyDescent="0.3">
      <c r="A322">
        <v>2600</v>
      </c>
      <c r="B322">
        <v>10000</v>
      </c>
      <c r="C322">
        <v>5000</v>
      </c>
    </row>
    <row r="323" spans="1:3" x14ac:dyDescent="0.3">
      <c r="A323">
        <v>15000</v>
      </c>
      <c r="B323">
        <v>7000</v>
      </c>
      <c r="C323">
        <v>9999</v>
      </c>
    </row>
    <row r="324" spans="1:3" x14ac:dyDescent="0.3">
      <c r="A324">
        <v>1200</v>
      </c>
      <c r="B324">
        <v>2224</v>
      </c>
      <c r="C324">
        <v>10000</v>
      </c>
    </row>
    <row r="325" spans="1:3" x14ac:dyDescent="0.3">
      <c r="A325">
        <v>1500</v>
      </c>
      <c r="B325">
        <v>5500</v>
      </c>
      <c r="C325">
        <v>40000</v>
      </c>
    </row>
    <row r="326" spans="1:3" x14ac:dyDescent="0.3">
      <c r="A326">
        <v>2500</v>
      </c>
      <c r="B326">
        <v>2800</v>
      </c>
      <c r="C326">
        <v>250000</v>
      </c>
    </row>
    <row r="327" spans="1:3" x14ac:dyDescent="0.3">
      <c r="A327">
        <v>5000</v>
      </c>
      <c r="B327">
        <v>35000</v>
      </c>
      <c r="C327">
        <v>1000000</v>
      </c>
    </row>
    <row r="328" spans="1:3" x14ac:dyDescent="0.3">
      <c r="A328">
        <v>2000</v>
      </c>
      <c r="B328">
        <v>57000</v>
      </c>
      <c r="C328">
        <v>25000</v>
      </c>
    </row>
    <row r="329" spans="1:3" x14ac:dyDescent="0.3">
      <c r="A329">
        <v>6000</v>
      </c>
      <c r="B329">
        <v>850</v>
      </c>
      <c r="C329">
        <v>40000</v>
      </c>
    </row>
    <row r="330" spans="1:3" x14ac:dyDescent="0.3">
      <c r="A330">
        <v>9000</v>
      </c>
      <c r="B330">
        <v>100000</v>
      </c>
      <c r="C330">
        <v>100000</v>
      </c>
    </row>
    <row r="331" spans="1:3" x14ac:dyDescent="0.3">
      <c r="A331">
        <v>35000</v>
      </c>
      <c r="B331">
        <v>10000</v>
      </c>
      <c r="C331">
        <v>6000</v>
      </c>
    </row>
    <row r="332" spans="1:3" x14ac:dyDescent="0.3">
      <c r="A332">
        <v>10000</v>
      </c>
      <c r="B332">
        <v>1000</v>
      </c>
      <c r="C332">
        <v>30000</v>
      </c>
    </row>
    <row r="333" spans="1:3" x14ac:dyDescent="0.3">
      <c r="A333">
        <v>1500</v>
      </c>
      <c r="B333">
        <v>15000</v>
      </c>
      <c r="C333">
        <v>45000</v>
      </c>
    </row>
    <row r="334" spans="1:3" x14ac:dyDescent="0.3">
      <c r="A334">
        <v>70</v>
      </c>
      <c r="B334">
        <v>12000</v>
      </c>
      <c r="C334">
        <v>50000</v>
      </c>
    </row>
    <row r="335" spans="1:3" x14ac:dyDescent="0.3">
      <c r="A335">
        <v>700</v>
      </c>
      <c r="B335">
        <v>14000</v>
      </c>
      <c r="C335">
        <v>5000</v>
      </c>
    </row>
    <row r="336" spans="1:3" x14ac:dyDescent="0.3">
      <c r="A336">
        <v>750</v>
      </c>
      <c r="B336">
        <v>10000</v>
      </c>
      <c r="C336">
        <v>3900</v>
      </c>
    </row>
    <row r="337" spans="1:3" x14ac:dyDescent="0.3">
      <c r="A337">
        <v>4000</v>
      </c>
      <c r="B337">
        <v>5000</v>
      </c>
      <c r="C337">
        <v>199</v>
      </c>
    </row>
    <row r="338" spans="1:3" x14ac:dyDescent="0.3">
      <c r="A338">
        <v>8012</v>
      </c>
      <c r="B338">
        <v>15000</v>
      </c>
      <c r="C338">
        <v>1200</v>
      </c>
    </row>
    <row r="339" spans="1:3" x14ac:dyDescent="0.3">
      <c r="A339">
        <v>650</v>
      </c>
      <c r="B339">
        <v>10000</v>
      </c>
      <c r="C339">
        <v>110000</v>
      </c>
    </row>
    <row r="340" spans="1:3" x14ac:dyDescent="0.3">
      <c r="A340">
        <v>1000</v>
      </c>
      <c r="B340">
        <v>6000</v>
      </c>
      <c r="C340">
        <v>125000</v>
      </c>
    </row>
    <row r="341" spans="1:3" x14ac:dyDescent="0.3">
      <c r="A341">
        <v>1500</v>
      </c>
      <c r="B341">
        <v>16870</v>
      </c>
      <c r="C341">
        <v>25000</v>
      </c>
    </row>
    <row r="342" spans="1:3" x14ac:dyDescent="0.3">
      <c r="A342">
        <v>2300</v>
      </c>
      <c r="B342">
        <v>12000</v>
      </c>
      <c r="C342">
        <v>200000</v>
      </c>
    </row>
    <row r="343" spans="1:3" x14ac:dyDescent="0.3">
      <c r="A343">
        <v>800</v>
      </c>
      <c r="B343">
        <v>9500</v>
      </c>
      <c r="C343">
        <v>25000</v>
      </c>
    </row>
    <row r="344" spans="1:3" x14ac:dyDescent="0.3">
      <c r="A344">
        <v>4500</v>
      </c>
      <c r="B344">
        <v>10000</v>
      </c>
      <c r="C344">
        <v>100000</v>
      </c>
    </row>
    <row r="345" spans="1:3" x14ac:dyDescent="0.3">
      <c r="A345">
        <v>27000</v>
      </c>
      <c r="B345">
        <v>7000</v>
      </c>
      <c r="C345">
        <v>199</v>
      </c>
    </row>
    <row r="346" spans="1:3" x14ac:dyDescent="0.3">
      <c r="A346">
        <v>10000</v>
      </c>
      <c r="B346">
        <v>4000</v>
      </c>
      <c r="C346">
        <v>500</v>
      </c>
    </row>
    <row r="347" spans="1:3" x14ac:dyDescent="0.3">
      <c r="A347">
        <v>800</v>
      </c>
      <c r="B347">
        <v>2000</v>
      </c>
      <c r="C347">
        <v>50000</v>
      </c>
    </row>
    <row r="348" spans="1:3" x14ac:dyDescent="0.3">
      <c r="A348">
        <v>400</v>
      </c>
      <c r="B348">
        <v>45000</v>
      </c>
      <c r="C348">
        <v>5000</v>
      </c>
    </row>
    <row r="349" spans="1:3" x14ac:dyDescent="0.3">
      <c r="A349">
        <v>2001</v>
      </c>
      <c r="B349">
        <v>35000</v>
      </c>
      <c r="C349">
        <v>11500</v>
      </c>
    </row>
    <row r="350" spans="1:3" x14ac:dyDescent="0.3">
      <c r="A350">
        <v>350</v>
      </c>
      <c r="B350">
        <v>1000</v>
      </c>
      <c r="C350">
        <v>5000</v>
      </c>
    </row>
    <row r="351" spans="1:3" x14ac:dyDescent="0.3">
      <c r="A351">
        <v>3500</v>
      </c>
      <c r="B351">
        <v>300</v>
      </c>
    </row>
    <row r="352" spans="1:3" x14ac:dyDescent="0.3">
      <c r="A352">
        <v>2560</v>
      </c>
      <c r="B352">
        <v>14440</v>
      </c>
    </row>
    <row r="353" spans="1:2" x14ac:dyDescent="0.3">
      <c r="A353">
        <v>5000</v>
      </c>
      <c r="B353">
        <v>500</v>
      </c>
    </row>
    <row r="354" spans="1:2" x14ac:dyDescent="0.3">
      <c r="A354">
        <v>5000</v>
      </c>
      <c r="B354">
        <v>50000</v>
      </c>
    </row>
    <row r="355" spans="1:2" x14ac:dyDescent="0.3">
      <c r="A355">
        <v>30000</v>
      </c>
      <c r="B355">
        <v>2000</v>
      </c>
    </row>
    <row r="356" spans="1:2" x14ac:dyDescent="0.3">
      <c r="A356">
        <v>350</v>
      </c>
      <c r="B356">
        <v>17000</v>
      </c>
    </row>
    <row r="357" spans="1:2" x14ac:dyDescent="0.3">
      <c r="A357">
        <v>6000</v>
      </c>
      <c r="B357">
        <v>3000</v>
      </c>
    </row>
    <row r="358" spans="1:2" x14ac:dyDescent="0.3">
      <c r="A358">
        <v>1500</v>
      </c>
      <c r="B358">
        <v>16000</v>
      </c>
    </row>
    <row r="359" spans="1:2" x14ac:dyDescent="0.3">
      <c r="A359">
        <v>1000</v>
      </c>
      <c r="B359">
        <v>4800</v>
      </c>
    </row>
    <row r="360" spans="1:2" x14ac:dyDescent="0.3">
      <c r="A360">
        <v>650</v>
      </c>
      <c r="B360">
        <v>750</v>
      </c>
    </row>
    <row r="361" spans="1:2" x14ac:dyDescent="0.3">
      <c r="A361">
        <v>5000</v>
      </c>
      <c r="B361">
        <v>150</v>
      </c>
    </row>
    <row r="362" spans="1:2" x14ac:dyDescent="0.3">
      <c r="A362">
        <v>52000</v>
      </c>
      <c r="B362">
        <v>50000</v>
      </c>
    </row>
    <row r="363" spans="1:2" x14ac:dyDescent="0.3">
      <c r="A363">
        <v>500</v>
      </c>
      <c r="B363">
        <v>6500</v>
      </c>
    </row>
    <row r="364" spans="1:2" x14ac:dyDescent="0.3">
      <c r="A364">
        <v>2500</v>
      </c>
      <c r="B364">
        <v>50000</v>
      </c>
    </row>
    <row r="365" spans="1:2" x14ac:dyDescent="0.3">
      <c r="A365">
        <v>5000</v>
      </c>
      <c r="B365">
        <v>5000</v>
      </c>
    </row>
    <row r="366" spans="1:2" x14ac:dyDescent="0.3">
      <c r="A366">
        <v>30000</v>
      </c>
      <c r="B366">
        <v>1000</v>
      </c>
    </row>
    <row r="367" spans="1:2" x14ac:dyDescent="0.3">
      <c r="A367">
        <v>300</v>
      </c>
      <c r="B367">
        <v>1000</v>
      </c>
    </row>
    <row r="368" spans="1:2" x14ac:dyDescent="0.3">
      <c r="A368">
        <v>2700</v>
      </c>
      <c r="B368">
        <v>20000</v>
      </c>
    </row>
    <row r="369" spans="1:2" x14ac:dyDescent="0.3">
      <c r="A369">
        <v>5000</v>
      </c>
      <c r="B369">
        <v>1600</v>
      </c>
    </row>
    <row r="370" spans="1:2" x14ac:dyDescent="0.3">
      <c r="A370">
        <v>750</v>
      </c>
      <c r="B370">
        <v>2000</v>
      </c>
    </row>
    <row r="371" spans="1:2" x14ac:dyDescent="0.3">
      <c r="A371">
        <v>500</v>
      </c>
      <c r="B371">
        <v>200</v>
      </c>
    </row>
    <row r="372" spans="1:2" x14ac:dyDescent="0.3">
      <c r="A372">
        <v>1000</v>
      </c>
      <c r="B372">
        <v>5000</v>
      </c>
    </row>
    <row r="373" spans="1:2" x14ac:dyDescent="0.3">
      <c r="A373">
        <v>1000</v>
      </c>
      <c r="B373">
        <v>20000</v>
      </c>
    </row>
    <row r="374" spans="1:2" x14ac:dyDescent="0.3">
      <c r="A374">
        <v>15000</v>
      </c>
      <c r="B374">
        <v>55000</v>
      </c>
    </row>
    <row r="375" spans="1:2" x14ac:dyDescent="0.3">
      <c r="A375">
        <v>15000</v>
      </c>
      <c r="B375">
        <v>3255</v>
      </c>
    </row>
    <row r="376" spans="1:2" x14ac:dyDescent="0.3">
      <c r="A376">
        <v>100000</v>
      </c>
      <c r="B376">
        <v>15000</v>
      </c>
    </row>
    <row r="377" spans="1:2" x14ac:dyDescent="0.3">
      <c r="A377">
        <v>1000</v>
      </c>
      <c r="B377">
        <v>2500</v>
      </c>
    </row>
    <row r="378" spans="1:2" x14ac:dyDescent="0.3">
      <c r="A378">
        <v>1000</v>
      </c>
      <c r="B378">
        <v>11500</v>
      </c>
    </row>
    <row r="379" spans="1:2" x14ac:dyDescent="0.3">
      <c r="A379">
        <v>2500</v>
      </c>
      <c r="B379">
        <v>4000</v>
      </c>
    </row>
    <row r="380" spans="1:2" x14ac:dyDescent="0.3">
      <c r="A380">
        <v>2000</v>
      </c>
      <c r="B380">
        <v>2500</v>
      </c>
    </row>
    <row r="381" spans="1:2" x14ac:dyDescent="0.3">
      <c r="A381">
        <v>35000</v>
      </c>
      <c r="B381">
        <v>350000</v>
      </c>
    </row>
    <row r="382" spans="1:2" x14ac:dyDescent="0.3">
      <c r="A382">
        <v>40</v>
      </c>
      <c r="B382">
        <v>100000</v>
      </c>
    </row>
    <row r="383" spans="1:2" x14ac:dyDescent="0.3">
      <c r="A383">
        <v>200</v>
      </c>
      <c r="B383">
        <v>55000</v>
      </c>
    </row>
    <row r="384" spans="1:2" x14ac:dyDescent="0.3">
      <c r="A384">
        <v>1500</v>
      </c>
      <c r="B384">
        <v>8800</v>
      </c>
    </row>
    <row r="385" spans="1:2" x14ac:dyDescent="0.3">
      <c r="A385">
        <v>3500</v>
      </c>
      <c r="B385">
        <v>2000</v>
      </c>
    </row>
    <row r="386" spans="1:2" x14ac:dyDescent="0.3">
      <c r="A386">
        <v>3350</v>
      </c>
      <c r="B386">
        <v>50000</v>
      </c>
    </row>
    <row r="387" spans="1:2" x14ac:dyDescent="0.3">
      <c r="A387">
        <v>350</v>
      </c>
      <c r="B387">
        <v>5000</v>
      </c>
    </row>
    <row r="388" spans="1:2" x14ac:dyDescent="0.3">
      <c r="A388">
        <v>10000</v>
      </c>
      <c r="B388">
        <v>2000</v>
      </c>
    </row>
    <row r="389" spans="1:2" x14ac:dyDescent="0.3">
      <c r="A389">
        <v>16350</v>
      </c>
      <c r="B389">
        <v>4059</v>
      </c>
    </row>
    <row r="390" spans="1:2" x14ac:dyDescent="0.3">
      <c r="A390">
        <v>6000</v>
      </c>
      <c r="B390">
        <v>1500</v>
      </c>
    </row>
    <row r="391" spans="1:2" x14ac:dyDescent="0.3">
      <c r="A391">
        <v>500</v>
      </c>
      <c r="B391">
        <v>4800</v>
      </c>
    </row>
    <row r="392" spans="1:2" x14ac:dyDescent="0.3">
      <c r="A392">
        <v>1500</v>
      </c>
      <c r="B392">
        <v>10000</v>
      </c>
    </row>
    <row r="393" spans="1:2" x14ac:dyDescent="0.3">
      <c r="A393">
        <v>2000</v>
      </c>
      <c r="B393">
        <v>700</v>
      </c>
    </row>
    <row r="394" spans="1:2" x14ac:dyDescent="0.3">
      <c r="A394">
        <v>13000</v>
      </c>
      <c r="B394">
        <v>3500</v>
      </c>
    </row>
    <row r="395" spans="1:2" x14ac:dyDescent="0.3">
      <c r="A395">
        <v>17000</v>
      </c>
      <c r="B395">
        <v>25000</v>
      </c>
    </row>
    <row r="396" spans="1:2" x14ac:dyDescent="0.3">
      <c r="A396">
        <v>300000</v>
      </c>
      <c r="B396">
        <v>7777</v>
      </c>
    </row>
    <row r="397" spans="1:2" x14ac:dyDescent="0.3">
      <c r="A397">
        <v>1200</v>
      </c>
      <c r="B397">
        <v>75000</v>
      </c>
    </row>
    <row r="398" spans="1:2" x14ac:dyDescent="0.3">
      <c r="A398">
        <v>10000</v>
      </c>
      <c r="B398">
        <v>5500</v>
      </c>
    </row>
    <row r="399" spans="1:2" x14ac:dyDescent="0.3">
      <c r="A399">
        <v>10000</v>
      </c>
      <c r="B399">
        <v>2000</v>
      </c>
    </row>
    <row r="400" spans="1:2" x14ac:dyDescent="0.3">
      <c r="A400">
        <v>900</v>
      </c>
      <c r="B400">
        <v>9000</v>
      </c>
    </row>
    <row r="401" spans="1:2" x14ac:dyDescent="0.3">
      <c r="A401">
        <v>250</v>
      </c>
      <c r="B401">
        <v>5000</v>
      </c>
    </row>
    <row r="402" spans="1:2" x14ac:dyDescent="0.3">
      <c r="A402">
        <v>550</v>
      </c>
      <c r="B402">
        <v>1000</v>
      </c>
    </row>
    <row r="403" spans="1:2" x14ac:dyDescent="0.3">
      <c r="A403">
        <v>5000</v>
      </c>
      <c r="B403">
        <v>5000</v>
      </c>
    </row>
    <row r="404" spans="1:2" x14ac:dyDescent="0.3">
      <c r="A404">
        <v>75000</v>
      </c>
      <c r="B404">
        <v>3000</v>
      </c>
    </row>
    <row r="405" spans="1:2" x14ac:dyDescent="0.3">
      <c r="A405">
        <v>4000</v>
      </c>
      <c r="B405">
        <v>14500</v>
      </c>
    </row>
    <row r="406" spans="1:2" x14ac:dyDescent="0.3">
      <c r="A406">
        <v>10000</v>
      </c>
      <c r="B406">
        <v>3500</v>
      </c>
    </row>
    <row r="407" spans="1:2" x14ac:dyDescent="0.3">
      <c r="A407">
        <v>800</v>
      </c>
      <c r="B407">
        <v>6000</v>
      </c>
    </row>
    <row r="408" spans="1:2" x14ac:dyDescent="0.3">
      <c r="A408">
        <v>350</v>
      </c>
      <c r="B408">
        <v>2000</v>
      </c>
    </row>
    <row r="409" spans="1:2" x14ac:dyDescent="0.3">
      <c r="A409">
        <v>1500</v>
      </c>
      <c r="B409">
        <v>80000</v>
      </c>
    </row>
    <row r="410" spans="1:2" x14ac:dyDescent="0.3">
      <c r="A410">
        <v>3500</v>
      </c>
      <c r="B410">
        <v>2000</v>
      </c>
    </row>
    <row r="411" spans="1:2" x14ac:dyDescent="0.3">
      <c r="A411">
        <v>7500</v>
      </c>
      <c r="B411">
        <v>1600</v>
      </c>
    </row>
    <row r="412" spans="1:2" x14ac:dyDescent="0.3">
      <c r="A412">
        <v>10000</v>
      </c>
      <c r="B412">
        <v>5000</v>
      </c>
    </row>
    <row r="413" spans="1:2" x14ac:dyDescent="0.3">
      <c r="A413">
        <v>1250</v>
      </c>
      <c r="B413">
        <v>5000</v>
      </c>
    </row>
    <row r="414" spans="1:2" x14ac:dyDescent="0.3">
      <c r="A414">
        <v>3000</v>
      </c>
      <c r="B414">
        <v>10000</v>
      </c>
    </row>
    <row r="415" spans="1:2" x14ac:dyDescent="0.3">
      <c r="A415">
        <v>4000</v>
      </c>
      <c r="B415">
        <v>1000</v>
      </c>
    </row>
    <row r="416" spans="1:2" x14ac:dyDescent="0.3">
      <c r="A416">
        <v>100</v>
      </c>
      <c r="B416">
        <v>2500</v>
      </c>
    </row>
    <row r="417" spans="1:2" x14ac:dyDescent="0.3">
      <c r="A417">
        <v>2000</v>
      </c>
      <c r="B417">
        <v>10000</v>
      </c>
    </row>
    <row r="418" spans="1:2" x14ac:dyDescent="0.3">
      <c r="A418">
        <v>25000</v>
      </c>
      <c r="B418">
        <v>1100</v>
      </c>
    </row>
    <row r="419" spans="1:2" x14ac:dyDescent="0.3">
      <c r="A419">
        <v>6500</v>
      </c>
      <c r="B419">
        <v>20000</v>
      </c>
    </row>
    <row r="420" spans="1:2" x14ac:dyDescent="0.3">
      <c r="A420">
        <v>3000</v>
      </c>
      <c r="B420">
        <v>3500</v>
      </c>
    </row>
    <row r="421" spans="1:2" x14ac:dyDescent="0.3">
      <c r="A421">
        <v>3000</v>
      </c>
      <c r="B421">
        <v>7000</v>
      </c>
    </row>
    <row r="422" spans="1:2" x14ac:dyDescent="0.3">
      <c r="A422">
        <v>3500</v>
      </c>
      <c r="B422">
        <v>5500</v>
      </c>
    </row>
    <row r="423" spans="1:2" x14ac:dyDescent="0.3">
      <c r="A423">
        <v>10000</v>
      </c>
      <c r="B423">
        <v>2500</v>
      </c>
    </row>
    <row r="424" spans="1:2" x14ac:dyDescent="0.3">
      <c r="A424">
        <v>3300</v>
      </c>
      <c r="B424">
        <v>2000</v>
      </c>
    </row>
    <row r="425" spans="1:2" x14ac:dyDescent="0.3">
      <c r="A425">
        <v>8750</v>
      </c>
      <c r="B425">
        <v>50000</v>
      </c>
    </row>
    <row r="426" spans="1:2" x14ac:dyDescent="0.3">
      <c r="A426">
        <v>60000</v>
      </c>
      <c r="B426">
        <v>2000</v>
      </c>
    </row>
    <row r="427" spans="1:2" x14ac:dyDescent="0.3">
      <c r="A427">
        <v>1000</v>
      </c>
      <c r="B427">
        <v>500</v>
      </c>
    </row>
    <row r="428" spans="1:2" x14ac:dyDescent="0.3">
      <c r="A428">
        <v>7500</v>
      </c>
      <c r="B428">
        <v>1000</v>
      </c>
    </row>
    <row r="429" spans="1:2" x14ac:dyDescent="0.3">
      <c r="A429">
        <v>50000</v>
      </c>
      <c r="B429">
        <v>100</v>
      </c>
    </row>
    <row r="430" spans="1:2" x14ac:dyDescent="0.3">
      <c r="A430">
        <v>1000</v>
      </c>
      <c r="B430">
        <v>10000</v>
      </c>
    </row>
    <row r="431" spans="1:2" x14ac:dyDescent="0.3">
      <c r="A431">
        <v>300</v>
      </c>
      <c r="B431">
        <v>150</v>
      </c>
    </row>
    <row r="432" spans="1:2" x14ac:dyDescent="0.3">
      <c r="A432">
        <v>150</v>
      </c>
      <c r="B432">
        <v>1000</v>
      </c>
    </row>
    <row r="433" spans="1:2" x14ac:dyDescent="0.3">
      <c r="A433">
        <v>1960</v>
      </c>
      <c r="B433">
        <v>82000</v>
      </c>
    </row>
    <row r="434" spans="1:2" x14ac:dyDescent="0.3">
      <c r="A434">
        <v>13000</v>
      </c>
      <c r="B434">
        <v>18000</v>
      </c>
    </row>
    <row r="435" spans="1:2" x14ac:dyDescent="0.3">
      <c r="A435">
        <v>1000</v>
      </c>
      <c r="B435">
        <v>5000</v>
      </c>
    </row>
    <row r="436" spans="1:2" x14ac:dyDescent="0.3">
      <c r="A436">
        <v>2000</v>
      </c>
      <c r="B436">
        <v>5000</v>
      </c>
    </row>
    <row r="437" spans="1:2" x14ac:dyDescent="0.3">
      <c r="A437">
        <v>3000</v>
      </c>
      <c r="B437">
        <v>3000</v>
      </c>
    </row>
    <row r="438" spans="1:2" x14ac:dyDescent="0.3">
      <c r="A438">
        <v>2300</v>
      </c>
      <c r="B438">
        <v>5000</v>
      </c>
    </row>
    <row r="439" spans="1:2" x14ac:dyDescent="0.3">
      <c r="A439">
        <v>100000</v>
      </c>
      <c r="B439">
        <v>20000</v>
      </c>
    </row>
    <row r="440" spans="1:2" x14ac:dyDescent="0.3">
      <c r="A440">
        <v>1500</v>
      </c>
      <c r="B440">
        <v>6000</v>
      </c>
    </row>
    <row r="441" spans="1:2" x14ac:dyDescent="0.3">
      <c r="A441">
        <v>750</v>
      </c>
      <c r="B441">
        <v>25000</v>
      </c>
    </row>
    <row r="442" spans="1:2" x14ac:dyDescent="0.3">
      <c r="A442">
        <v>500</v>
      </c>
      <c r="B442">
        <v>6000</v>
      </c>
    </row>
    <row r="443" spans="1:2" x14ac:dyDescent="0.3">
      <c r="A443">
        <v>600</v>
      </c>
      <c r="B443">
        <v>20000</v>
      </c>
    </row>
    <row r="444" spans="1:2" x14ac:dyDescent="0.3">
      <c r="A444">
        <v>2500</v>
      </c>
      <c r="B444">
        <v>20000</v>
      </c>
    </row>
    <row r="445" spans="1:2" x14ac:dyDescent="0.3">
      <c r="A445">
        <v>500</v>
      </c>
      <c r="B445">
        <v>1000</v>
      </c>
    </row>
    <row r="446" spans="1:2" x14ac:dyDescent="0.3">
      <c r="A446">
        <v>2000</v>
      </c>
      <c r="B446">
        <v>20000</v>
      </c>
    </row>
    <row r="447" spans="1:2" x14ac:dyDescent="0.3">
      <c r="A447">
        <v>27000</v>
      </c>
      <c r="B447">
        <v>5500</v>
      </c>
    </row>
    <row r="448" spans="1:2" x14ac:dyDescent="0.3">
      <c r="A448">
        <v>8000</v>
      </c>
      <c r="B448">
        <v>30000</v>
      </c>
    </row>
    <row r="449" spans="1:2" x14ac:dyDescent="0.3">
      <c r="A449">
        <v>50</v>
      </c>
      <c r="B449">
        <v>666</v>
      </c>
    </row>
    <row r="450" spans="1:2" x14ac:dyDescent="0.3">
      <c r="A450">
        <v>250</v>
      </c>
      <c r="B450">
        <v>90000</v>
      </c>
    </row>
    <row r="451" spans="1:2" x14ac:dyDescent="0.3">
      <c r="A451">
        <v>7500</v>
      </c>
      <c r="B451">
        <v>7500</v>
      </c>
    </row>
    <row r="452" spans="1:2" x14ac:dyDescent="0.3">
      <c r="A452">
        <v>7000</v>
      </c>
      <c r="B452">
        <v>5000</v>
      </c>
    </row>
    <row r="453" spans="1:2" x14ac:dyDescent="0.3">
      <c r="A453">
        <v>500</v>
      </c>
      <c r="B453">
        <v>15000</v>
      </c>
    </row>
    <row r="454" spans="1:2" x14ac:dyDescent="0.3">
      <c r="A454">
        <v>315</v>
      </c>
      <c r="B454">
        <v>6000</v>
      </c>
    </row>
    <row r="455" spans="1:2" x14ac:dyDescent="0.3">
      <c r="A455">
        <v>85000</v>
      </c>
      <c r="B455">
        <v>10000</v>
      </c>
    </row>
    <row r="456" spans="1:2" x14ac:dyDescent="0.3">
      <c r="A456">
        <v>5000</v>
      </c>
      <c r="B456">
        <v>750</v>
      </c>
    </row>
    <row r="457" spans="1:2" x14ac:dyDescent="0.3">
      <c r="A457">
        <v>1500</v>
      </c>
      <c r="B457">
        <v>1500</v>
      </c>
    </row>
    <row r="458" spans="1:2" x14ac:dyDescent="0.3">
      <c r="A458">
        <v>15000</v>
      </c>
      <c r="B458">
        <v>15000</v>
      </c>
    </row>
    <row r="459" spans="1:2" x14ac:dyDescent="0.3">
      <c r="A459">
        <v>4000</v>
      </c>
      <c r="B459">
        <v>700</v>
      </c>
    </row>
    <row r="460" spans="1:2" x14ac:dyDescent="0.3">
      <c r="A460">
        <v>550</v>
      </c>
      <c r="B460">
        <v>5000</v>
      </c>
    </row>
    <row r="461" spans="1:2" x14ac:dyDescent="0.3">
      <c r="A461">
        <v>5000</v>
      </c>
      <c r="B461">
        <v>600</v>
      </c>
    </row>
    <row r="462" spans="1:2" x14ac:dyDescent="0.3">
      <c r="A462">
        <v>1200</v>
      </c>
      <c r="B462">
        <v>5000</v>
      </c>
    </row>
    <row r="463" spans="1:2" x14ac:dyDescent="0.3">
      <c r="A463">
        <v>600</v>
      </c>
      <c r="B463">
        <v>1200</v>
      </c>
    </row>
    <row r="464" spans="1:2" x14ac:dyDescent="0.3">
      <c r="A464">
        <v>4000</v>
      </c>
      <c r="B464">
        <v>1000</v>
      </c>
    </row>
    <row r="465" spans="1:2" x14ac:dyDescent="0.3">
      <c r="A465">
        <v>4900</v>
      </c>
      <c r="B465">
        <v>5600</v>
      </c>
    </row>
    <row r="466" spans="1:2" x14ac:dyDescent="0.3">
      <c r="A466">
        <v>100000</v>
      </c>
      <c r="B466">
        <v>10000</v>
      </c>
    </row>
    <row r="467" spans="1:2" x14ac:dyDescent="0.3">
      <c r="A467">
        <v>9000</v>
      </c>
      <c r="B467">
        <v>750</v>
      </c>
    </row>
    <row r="468" spans="1:2" x14ac:dyDescent="0.3">
      <c r="A468">
        <v>8000</v>
      </c>
      <c r="B468">
        <v>18000</v>
      </c>
    </row>
    <row r="469" spans="1:2" x14ac:dyDescent="0.3">
      <c r="A469">
        <v>2000</v>
      </c>
      <c r="B469">
        <v>5000</v>
      </c>
    </row>
    <row r="470" spans="1:2" x14ac:dyDescent="0.3">
      <c r="A470">
        <v>116000</v>
      </c>
      <c r="B470">
        <v>21000</v>
      </c>
    </row>
    <row r="471" spans="1:2" x14ac:dyDescent="0.3">
      <c r="A471">
        <v>3000</v>
      </c>
      <c r="B471">
        <v>25000</v>
      </c>
    </row>
    <row r="472" spans="1:2" x14ac:dyDescent="0.3">
      <c r="A472">
        <v>2200</v>
      </c>
      <c r="B472">
        <v>1850</v>
      </c>
    </row>
    <row r="473" spans="1:2" x14ac:dyDescent="0.3">
      <c r="A473">
        <v>1800</v>
      </c>
      <c r="B473">
        <v>15000</v>
      </c>
    </row>
    <row r="474" spans="1:2" x14ac:dyDescent="0.3">
      <c r="A474">
        <v>7777</v>
      </c>
      <c r="B474">
        <v>1000</v>
      </c>
    </row>
    <row r="475" spans="1:2" x14ac:dyDescent="0.3">
      <c r="A475">
        <v>5000</v>
      </c>
      <c r="B475">
        <v>150000</v>
      </c>
    </row>
    <row r="476" spans="1:2" x14ac:dyDescent="0.3">
      <c r="A476">
        <v>1000</v>
      </c>
      <c r="B476">
        <v>250</v>
      </c>
    </row>
    <row r="477" spans="1:2" x14ac:dyDescent="0.3">
      <c r="A477">
        <v>15000</v>
      </c>
      <c r="B477">
        <v>25000</v>
      </c>
    </row>
    <row r="478" spans="1:2" x14ac:dyDescent="0.3">
      <c r="A478">
        <v>7000</v>
      </c>
      <c r="B478">
        <v>12000</v>
      </c>
    </row>
    <row r="479" spans="1:2" x14ac:dyDescent="0.3">
      <c r="A479">
        <v>14000</v>
      </c>
      <c r="B479">
        <v>600</v>
      </c>
    </row>
    <row r="480" spans="1:2" x14ac:dyDescent="0.3">
      <c r="A480">
        <v>3000</v>
      </c>
      <c r="B480">
        <v>2000</v>
      </c>
    </row>
    <row r="481" spans="1:2" x14ac:dyDescent="0.3">
      <c r="A481">
        <v>1000</v>
      </c>
      <c r="B481">
        <v>320000</v>
      </c>
    </row>
    <row r="482" spans="1:2" x14ac:dyDescent="0.3">
      <c r="A482">
        <v>2000</v>
      </c>
      <c r="B482">
        <v>2825</v>
      </c>
    </row>
    <row r="483" spans="1:2" x14ac:dyDescent="0.3">
      <c r="A483">
        <v>500</v>
      </c>
      <c r="B483">
        <v>5000</v>
      </c>
    </row>
    <row r="484" spans="1:2" x14ac:dyDescent="0.3">
      <c r="A484">
        <v>1500</v>
      </c>
      <c r="B484">
        <v>10500</v>
      </c>
    </row>
    <row r="485" spans="1:2" x14ac:dyDescent="0.3">
      <c r="A485">
        <v>850</v>
      </c>
      <c r="B485">
        <v>10000</v>
      </c>
    </row>
    <row r="486" spans="1:2" x14ac:dyDescent="0.3">
      <c r="A486">
        <v>45000</v>
      </c>
      <c r="B486">
        <v>5000</v>
      </c>
    </row>
    <row r="487" spans="1:2" x14ac:dyDescent="0.3">
      <c r="A487">
        <v>10000</v>
      </c>
      <c r="B487">
        <v>25000</v>
      </c>
    </row>
    <row r="488" spans="1:2" x14ac:dyDescent="0.3">
      <c r="A488">
        <v>12000</v>
      </c>
      <c r="B488">
        <v>1000</v>
      </c>
    </row>
    <row r="489" spans="1:2" x14ac:dyDescent="0.3">
      <c r="A489">
        <v>40000</v>
      </c>
      <c r="B489">
        <v>1000</v>
      </c>
    </row>
    <row r="490" spans="1:2" x14ac:dyDescent="0.3">
      <c r="A490">
        <v>1000</v>
      </c>
      <c r="B490">
        <v>3000</v>
      </c>
    </row>
    <row r="491" spans="1:2" x14ac:dyDescent="0.3">
      <c r="A491">
        <v>5000</v>
      </c>
      <c r="B491">
        <v>6300</v>
      </c>
    </row>
    <row r="492" spans="1:2" x14ac:dyDescent="0.3">
      <c r="A492">
        <v>10000</v>
      </c>
      <c r="B492">
        <v>30000</v>
      </c>
    </row>
    <row r="493" spans="1:2" x14ac:dyDescent="0.3">
      <c r="A493">
        <v>8000</v>
      </c>
      <c r="B493">
        <v>2000</v>
      </c>
    </row>
    <row r="494" spans="1:2" x14ac:dyDescent="0.3">
      <c r="A494">
        <v>70</v>
      </c>
      <c r="B494">
        <v>33000</v>
      </c>
    </row>
    <row r="495" spans="1:2" x14ac:dyDescent="0.3">
      <c r="A495">
        <v>1500</v>
      </c>
      <c r="B495">
        <v>50000</v>
      </c>
    </row>
    <row r="496" spans="1:2" x14ac:dyDescent="0.3">
      <c r="A496">
        <v>1200</v>
      </c>
      <c r="B496">
        <v>6048</v>
      </c>
    </row>
    <row r="497" spans="1:2" x14ac:dyDescent="0.3">
      <c r="A497">
        <v>350</v>
      </c>
      <c r="B497">
        <v>3000</v>
      </c>
    </row>
    <row r="498" spans="1:2" x14ac:dyDescent="0.3">
      <c r="A498">
        <v>1900</v>
      </c>
      <c r="B498">
        <v>12000</v>
      </c>
    </row>
    <row r="499" spans="1:2" x14ac:dyDescent="0.3">
      <c r="A499">
        <v>65000</v>
      </c>
      <c r="B499">
        <v>5000</v>
      </c>
    </row>
    <row r="500" spans="1:2" x14ac:dyDescent="0.3">
      <c r="A500">
        <v>30000</v>
      </c>
      <c r="B500">
        <v>4000</v>
      </c>
    </row>
    <row r="501" spans="1:2" x14ac:dyDescent="0.3">
      <c r="A501">
        <v>900</v>
      </c>
      <c r="B501">
        <v>30000</v>
      </c>
    </row>
    <row r="502" spans="1:2" x14ac:dyDescent="0.3">
      <c r="A502">
        <v>300</v>
      </c>
      <c r="B502">
        <v>2725</v>
      </c>
    </row>
    <row r="503" spans="1:2" x14ac:dyDescent="0.3">
      <c r="A503">
        <v>2000</v>
      </c>
      <c r="B503">
        <v>300000</v>
      </c>
    </row>
    <row r="504" spans="1:2" x14ac:dyDescent="0.3">
      <c r="A504">
        <v>1500</v>
      </c>
      <c r="B504">
        <v>26000</v>
      </c>
    </row>
    <row r="505" spans="1:2" x14ac:dyDescent="0.3">
      <c r="A505">
        <v>350</v>
      </c>
      <c r="B505">
        <v>2000</v>
      </c>
    </row>
    <row r="506" spans="1:2" x14ac:dyDescent="0.3">
      <c r="A506">
        <v>5000</v>
      </c>
      <c r="B506">
        <v>3300</v>
      </c>
    </row>
    <row r="507" spans="1:2" x14ac:dyDescent="0.3">
      <c r="A507">
        <v>1500</v>
      </c>
      <c r="B507">
        <v>20000</v>
      </c>
    </row>
    <row r="508" spans="1:2" x14ac:dyDescent="0.3">
      <c r="A508">
        <v>10275</v>
      </c>
      <c r="B508">
        <v>5000</v>
      </c>
    </row>
    <row r="509" spans="1:2" x14ac:dyDescent="0.3">
      <c r="A509">
        <v>550</v>
      </c>
      <c r="B509">
        <v>10000</v>
      </c>
    </row>
    <row r="510" spans="1:2" x14ac:dyDescent="0.3">
      <c r="A510">
        <v>6000</v>
      </c>
      <c r="B510">
        <v>20000</v>
      </c>
    </row>
    <row r="511" spans="1:2" x14ac:dyDescent="0.3">
      <c r="A511">
        <v>14000</v>
      </c>
      <c r="B511">
        <v>4190</v>
      </c>
    </row>
    <row r="512" spans="1:2" x14ac:dyDescent="0.3">
      <c r="A512">
        <v>2000</v>
      </c>
      <c r="B512">
        <v>38888</v>
      </c>
    </row>
    <row r="513" spans="1:2" x14ac:dyDescent="0.3">
      <c r="A513">
        <v>3000</v>
      </c>
      <c r="B513">
        <v>1500</v>
      </c>
    </row>
    <row r="514" spans="1:2" x14ac:dyDescent="0.3">
      <c r="A514">
        <v>2000</v>
      </c>
      <c r="B514">
        <v>54000</v>
      </c>
    </row>
    <row r="515" spans="1:2" x14ac:dyDescent="0.3">
      <c r="A515">
        <v>4000</v>
      </c>
      <c r="B515">
        <v>2000</v>
      </c>
    </row>
    <row r="516" spans="1:2" x14ac:dyDescent="0.3">
      <c r="A516">
        <v>75000</v>
      </c>
      <c r="B516">
        <v>30000</v>
      </c>
    </row>
    <row r="517" spans="1:2" x14ac:dyDescent="0.3">
      <c r="A517">
        <v>22765</v>
      </c>
      <c r="B517">
        <v>30000</v>
      </c>
    </row>
    <row r="518" spans="1:2" x14ac:dyDescent="0.3">
      <c r="A518">
        <v>850</v>
      </c>
      <c r="B518">
        <v>30000</v>
      </c>
    </row>
    <row r="519" spans="1:2" x14ac:dyDescent="0.3">
      <c r="A519">
        <v>1300</v>
      </c>
      <c r="B519">
        <v>2000</v>
      </c>
    </row>
    <row r="520" spans="1:2" x14ac:dyDescent="0.3">
      <c r="A520">
        <v>8500</v>
      </c>
      <c r="B520">
        <v>500</v>
      </c>
    </row>
    <row r="521" spans="1:2" x14ac:dyDescent="0.3">
      <c r="A521">
        <v>5000</v>
      </c>
      <c r="B521">
        <v>1000</v>
      </c>
    </row>
    <row r="522" spans="1:2" x14ac:dyDescent="0.3">
      <c r="A522">
        <v>450</v>
      </c>
      <c r="B522">
        <v>15000</v>
      </c>
    </row>
    <row r="523" spans="1:2" x14ac:dyDescent="0.3">
      <c r="A523">
        <v>2000</v>
      </c>
      <c r="B523">
        <v>6500</v>
      </c>
    </row>
    <row r="524" spans="1:2" x14ac:dyDescent="0.3">
      <c r="A524">
        <v>1500</v>
      </c>
      <c r="B524">
        <v>10500</v>
      </c>
    </row>
    <row r="525" spans="1:2" x14ac:dyDescent="0.3">
      <c r="A525">
        <v>12000</v>
      </c>
      <c r="B525">
        <v>16000</v>
      </c>
    </row>
    <row r="526" spans="1:2" x14ac:dyDescent="0.3">
      <c r="A526">
        <v>250</v>
      </c>
      <c r="B526">
        <v>18000</v>
      </c>
    </row>
    <row r="527" spans="1:2" x14ac:dyDescent="0.3">
      <c r="A527">
        <v>50</v>
      </c>
      <c r="B527">
        <v>1500</v>
      </c>
    </row>
    <row r="528" spans="1:2" x14ac:dyDescent="0.3">
      <c r="A528">
        <v>2500</v>
      </c>
      <c r="B528">
        <v>300000</v>
      </c>
    </row>
    <row r="529" spans="1:2" x14ac:dyDescent="0.3">
      <c r="A529">
        <v>2000</v>
      </c>
      <c r="B529">
        <v>60000</v>
      </c>
    </row>
    <row r="530" spans="1:2" x14ac:dyDescent="0.3">
      <c r="A530">
        <v>3000</v>
      </c>
      <c r="B530">
        <v>12000</v>
      </c>
    </row>
    <row r="531" spans="1:2" x14ac:dyDescent="0.3">
      <c r="A531">
        <v>13000</v>
      </c>
      <c r="B531">
        <v>4000</v>
      </c>
    </row>
    <row r="532" spans="1:2" x14ac:dyDescent="0.3">
      <c r="A532">
        <v>750</v>
      </c>
      <c r="B532">
        <v>15000</v>
      </c>
    </row>
    <row r="533" spans="1:2" x14ac:dyDescent="0.3">
      <c r="A533">
        <v>500</v>
      </c>
      <c r="B533">
        <v>40000</v>
      </c>
    </row>
    <row r="534" spans="1:2" x14ac:dyDescent="0.3">
      <c r="A534">
        <v>43500</v>
      </c>
      <c r="B534">
        <v>1000</v>
      </c>
    </row>
    <row r="535" spans="1:2" x14ac:dyDescent="0.3">
      <c r="A535">
        <v>25000</v>
      </c>
      <c r="B535">
        <v>550</v>
      </c>
    </row>
    <row r="536" spans="1:2" x14ac:dyDescent="0.3">
      <c r="A536">
        <v>2500</v>
      </c>
      <c r="B536">
        <v>30000</v>
      </c>
    </row>
    <row r="537" spans="1:2" x14ac:dyDescent="0.3">
      <c r="A537">
        <v>25000</v>
      </c>
      <c r="B537">
        <v>5000</v>
      </c>
    </row>
    <row r="538" spans="1:2" x14ac:dyDescent="0.3">
      <c r="A538">
        <v>3871</v>
      </c>
      <c r="B538">
        <v>6000</v>
      </c>
    </row>
    <row r="539" spans="1:2" x14ac:dyDescent="0.3">
      <c r="A539">
        <v>200</v>
      </c>
      <c r="B539">
        <v>10000</v>
      </c>
    </row>
    <row r="540" spans="1:2" x14ac:dyDescent="0.3">
      <c r="A540">
        <v>6000</v>
      </c>
      <c r="B540">
        <v>2500</v>
      </c>
    </row>
    <row r="541" spans="1:2" x14ac:dyDescent="0.3">
      <c r="A541">
        <v>3000</v>
      </c>
      <c r="B541">
        <v>2500</v>
      </c>
    </row>
    <row r="542" spans="1:2" x14ac:dyDescent="0.3">
      <c r="A542">
        <v>1000</v>
      </c>
      <c r="B542">
        <v>60000</v>
      </c>
    </row>
    <row r="543" spans="1:2" x14ac:dyDescent="0.3">
      <c r="A543">
        <v>3000</v>
      </c>
      <c r="B543">
        <v>8000</v>
      </c>
    </row>
    <row r="544" spans="1:2" x14ac:dyDescent="0.3">
      <c r="A544">
        <v>700</v>
      </c>
      <c r="B544">
        <v>16000</v>
      </c>
    </row>
    <row r="545" spans="1:2" x14ac:dyDescent="0.3">
      <c r="A545">
        <v>15000</v>
      </c>
      <c r="B545">
        <v>5000</v>
      </c>
    </row>
    <row r="546" spans="1:2" x14ac:dyDescent="0.3">
      <c r="A546">
        <v>3500</v>
      </c>
      <c r="B546">
        <v>225000</v>
      </c>
    </row>
    <row r="547" spans="1:2" x14ac:dyDescent="0.3">
      <c r="A547">
        <v>350</v>
      </c>
      <c r="B547">
        <v>7500</v>
      </c>
    </row>
    <row r="548" spans="1:2" x14ac:dyDescent="0.3">
      <c r="A548">
        <v>3000</v>
      </c>
      <c r="B548">
        <v>27500</v>
      </c>
    </row>
    <row r="549" spans="1:2" x14ac:dyDescent="0.3">
      <c r="A549">
        <v>1000</v>
      </c>
      <c r="B549">
        <v>75000</v>
      </c>
    </row>
    <row r="550" spans="1:2" x14ac:dyDescent="0.3">
      <c r="A550">
        <v>4000</v>
      </c>
      <c r="B550">
        <v>500000</v>
      </c>
    </row>
    <row r="551" spans="1:2" x14ac:dyDescent="0.3">
      <c r="A551">
        <v>1600</v>
      </c>
      <c r="B551">
        <v>3900</v>
      </c>
    </row>
    <row r="552" spans="1:2" x14ac:dyDescent="0.3">
      <c r="A552">
        <v>1500</v>
      </c>
      <c r="B552">
        <v>5000</v>
      </c>
    </row>
    <row r="553" spans="1:2" x14ac:dyDescent="0.3">
      <c r="A553">
        <v>1070</v>
      </c>
      <c r="B553">
        <v>2500</v>
      </c>
    </row>
    <row r="554" spans="1:2" x14ac:dyDescent="0.3">
      <c r="A554">
        <v>8500</v>
      </c>
      <c r="B554">
        <v>1000</v>
      </c>
    </row>
    <row r="555" spans="1:2" x14ac:dyDescent="0.3">
      <c r="A555">
        <v>500</v>
      </c>
      <c r="B555">
        <v>1000</v>
      </c>
    </row>
    <row r="556" spans="1:2" x14ac:dyDescent="0.3">
      <c r="A556">
        <v>1500</v>
      </c>
      <c r="B556">
        <v>2000</v>
      </c>
    </row>
    <row r="557" spans="1:2" x14ac:dyDescent="0.3">
      <c r="A557">
        <v>600</v>
      </c>
      <c r="B557">
        <v>500</v>
      </c>
    </row>
    <row r="558" spans="1:2" x14ac:dyDescent="0.3">
      <c r="A558">
        <v>4000</v>
      </c>
      <c r="B558">
        <v>200</v>
      </c>
    </row>
    <row r="559" spans="1:2" x14ac:dyDescent="0.3">
      <c r="A559">
        <v>500</v>
      </c>
      <c r="B559">
        <v>1500</v>
      </c>
    </row>
    <row r="560" spans="1:2" x14ac:dyDescent="0.3">
      <c r="A560">
        <v>4000</v>
      </c>
      <c r="B560">
        <v>2000</v>
      </c>
    </row>
    <row r="561" spans="1:2" x14ac:dyDescent="0.3">
      <c r="A561">
        <v>300</v>
      </c>
      <c r="B561">
        <v>1000</v>
      </c>
    </row>
    <row r="562" spans="1:2" x14ac:dyDescent="0.3">
      <c r="A562">
        <v>125000</v>
      </c>
      <c r="B562">
        <v>5000</v>
      </c>
    </row>
    <row r="563" spans="1:2" x14ac:dyDescent="0.3">
      <c r="A563">
        <v>3000</v>
      </c>
      <c r="B563">
        <v>33000</v>
      </c>
    </row>
    <row r="564" spans="1:2" x14ac:dyDescent="0.3">
      <c r="A564">
        <v>10000</v>
      </c>
      <c r="B564">
        <v>60000</v>
      </c>
    </row>
    <row r="565" spans="1:2" x14ac:dyDescent="0.3">
      <c r="A565">
        <v>1000</v>
      </c>
      <c r="B565">
        <v>25000</v>
      </c>
    </row>
    <row r="566" spans="1:2" x14ac:dyDescent="0.3">
      <c r="A566">
        <v>200</v>
      </c>
      <c r="B566">
        <v>3000</v>
      </c>
    </row>
    <row r="567" spans="1:2" x14ac:dyDescent="0.3">
      <c r="A567">
        <v>2500</v>
      </c>
      <c r="B567">
        <v>1750</v>
      </c>
    </row>
    <row r="568" spans="1:2" x14ac:dyDescent="0.3">
      <c r="A568">
        <v>20000</v>
      </c>
      <c r="B568">
        <v>10000</v>
      </c>
    </row>
    <row r="569" spans="1:2" x14ac:dyDescent="0.3">
      <c r="A569">
        <v>7500</v>
      </c>
      <c r="B569">
        <v>5000</v>
      </c>
    </row>
    <row r="570" spans="1:2" x14ac:dyDescent="0.3">
      <c r="A570">
        <v>1000</v>
      </c>
      <c r="B570">
        <v>11000</v>
      </c>
    </row>
    <row r="571" spans="1:2" x14ac:dyDescent="0.3">
      <c r="A571">
        <v>500</v>
      </c>
      <c r="B571">
        <v>5000</v>
      </c>
    </row>
    <row r="572" spans="1:2" x14ac:dyDescent="0.3">
      <c r="A572">
        <v>10000</v>
      </c>
      <c r="B572">
        <v>1000</v>
      </c>
    </row>
    <row r="573" spans="1:2" x14ac:dyDescent="0.3">
      <c r="A573">
        <v>3000</v>
      </c>
      <c r="B573">
        <v>10000</v>
      </c>
    </row>
    <row r="574" spans="1:2" x14ac:dyDescent="0.3">
      <c r="A574">
        <v>2500</v>
      </c>
      <c r="B574">
        <v>750</v>
      </c>
    </row>
    <row r="575" spans="1:2" x14ac:dyDescent="0.3">
      <c r="A575">
        <v>35000</v>
      </c>
      <c r="B575">
        <v>500</v>
      </c>
    </row>
    <row r="576" spans="1:2" x14ac:dyDescent="0.3">
      <c r="A576">
        <v>5000</v>
      </c>
      <c r="B576">
        <v>65108</v>
      </c>
    </row>
    <row r="577" spans="1:2" x14ac:dyDescent="0.3">
      <c r="A577">
        <v>1200</v>
      </c>
      <c r="B577">
        <v>12000</v>
      </c>
    </row>
    <row r="578" spans="1:2" x14ac:dyDescent="0.3">
      <c r="A578">
        <v>1000</v>
      </c>
      <c r="B578">
        <v>7000</v>
      </c>
    </row>
    <row r="579" spans="1:2" x14ac:dyDescent="0.3">
      <c r="A579">
        <v>8500</v>
      </c>
      <c r="B579">
        <v>15000</v>
      </c>
    </row>
    <row r="580" spans="1:2" x14ac:dyDescent="0.3">
      <c r="A580">
        <v>1600</v>
      </c>
      <c r="B580">
        <v>2000</v>
      </c>
    </row>
    <row r="581" spans="1:2" x14ac:dyDescent="0.3">
      <c r="A581">
        <v>5000</v>
      </c>
      <c r="B581">
        <v>1000</v>
      </c>
    </row>
    <row r="582" spans="1:2" x14ac:dyDescent="0.3">
      <c r="A582">
        <v>2000</v>
      </c>
      <c r="B582">
        <v>1000</v>
      </c>
    </row>
    <row r="583" spans="1:2" x14ac:dyDescent="0.3">
      <c r="A583">
        <v>3500</v>
      </c>
      <c r="B583">
        <v>5000</v>
      </c>
    </row>
    <row r="584" spans="1:2" x14ac:dyDescent="0.3">
      <c r="A584">
        <v>5000</v>
      </c>
      <c r="B584">
        <v>33000</v>
      </c>
    </row>
    <row r="585" spans="1:2" x14ac:dyDescent="0.3">
      <c r="A585">
        <v>1000</v>
      </c>
      <c r="B585">
        <v>25000</v>
      </c>
    </row>
    <row r="586" spans="1:2" x14ac:dyDescent="0.3">
      <c r="A586">
        <v>600</v>
      </c>
      <c r="B586">
        <v>75000</v>
      </c>
    </row>
    <row r="587" spans="1:2" x14ac:dyDescent="0.3">
      <c r="A587">
        <v>25000</v>
      </c>
      <c r="B587">
        <v>109225</v>
      </c>
    </row>
    <row r="588" spans="1:2" x14ac:dyDescent="0.3">
      <c r="A588">
        <v>1500</v>
      </c>
      <c r="B588">
        <v>5000</v>
      </c>
    </row>
    <row r="589" spans="1:2" x14ac:dyDescent="0.3">
      <c r="A589">
        <v>750</v>
      </c>
      <c r="B589">
        <v>7500</v>
      </c>
    </row>
    <row r="590" spans="1:2" x14ac:dyDescent="0.3">
      <c r="A590">
        <v>3000</v>
      </c>
      <c r="B590">
        <v>1000</v>
      </c>
    </row>
    <row r="591" spans="1:2" x14ac:dyDescent="0.3">
      <c r="A591">
        <v>300</v>
      </c>
      <c r="B591">
        <v>1650</v>
      </c>
    </row>
    <row r="592" spans="1:2" x14ac:dyDescent="0.3">
      <c r="A592">
        <v>600</v>
      </c>
      <c r="B592">
        <v>3000</v>
      </c>
    </row>
    <row r="593" spans="1:2" x14ac:dyDescent="0.3">
      <c r="A593">
        <v>1500</v>
      </c>
      <c r="B593">
        <v>1000</v>
      </c>
    </row>
    <row r="594" spans="1:2" x14ac:dyDescent="0.3">
      <c r="A594">
        <v>900</v>
      </c>
      <c r="B594">
        <v>30000</v>
      </c>
    </row>
    <row r="595" spans="1:2" x14ac:dyDescent="0.3">
      <c r="A595">
        <v>1500</v>
      </c>
      <c r="B595">
        <v>8000</v>
      </c>
    </row>
    <row r="596" spans="1:2" x14ac:dyDescent="0.3">
      <c r="A596">
        <v>500</v>
      </c>
      <c r="B596">
        <v>3750</v>
      </c>
    </row>
    <row r="597" spans="1:2" x14ac:dyDescent="0.3">
      <c r="A597">
        <v>800</v>
      </c>
      <c r="B597">
        <v>10000</v>
      </c>
    </row>
    <row r="598" spans="1:2" x14ac:dyDescent="0.3">
      <c r="A598">
        <v>50000</v>
      </c>
      <c r="B598">
        <v>22000</v>
      </c>
    </row>
    <row r="599" spans="1:2" x14ac:dyDescent="0.3">
      <c r="A599">
        <v>500</v>
      </c>
      <c r="B599">
        <v>2500</v>
      </c>
    </row>
    <row r="600" spans="1:2" x14ac:dyDescent="0.3">
      <c r="A600">
        <v>1000</v>
      </c>
      <c r="B600">
        <v>500</v>
      </c>
    </row>
    <row r="601" spans="1:2" x14ac:dyDescent="0.3">
      <c r="A601">
        <v>40000</v>
      </c>
      <c r="B601">
        <v>2500</v>
      </c>
    </row>
    <row r="602" spans="1:2" x14ac:dyDescent="0.3">
      <c r="A602">
        <v>1500</v>
      </c>
      <c r="B602">
        <v>20000</v>
      </c>
    </row>
    <row r="603" spans="1:2" x14ac:dyDescent="0.3">
      <c r="A603">
        <v>4000</v>
      </c>
      <c r="B603">
        <v>8000</v>
      </c>
    </row>
    <row r="604" spans="1:2" x14ac:dyDescent="0.3">
      <c r="A604">
        <v>1000</v>
      </c>
      <c r="B604">
        <v>1930</v>
      </c>
    </row>
    <row r="605" spans="1:2" x14ac:dyDescent="0.3">
      <c r="A605">
        <v>4000</v>
      </c>
      <c r="B605">
        <v>6000</v>
      </c>
    </row>
    <row r="606" spans="1:2" x14ac:dyDescent="0.3">
      <c r="A606">
        <v>3000</v>
      </c>
      <c r="B606">
        <v>30000</v>
      </c>
    </row>
    <row r="607" spans="1:2" x14ac:dyDescent="0.3">
      <c r="A607">
        <v>6000</v>
      </c>
      <c r="B607">
        <v>29000</v>
      </c>
    </row>
    <row r="608" spans="1:2" x14ac:dyDescent="0.3">
      <c r="A608">
        <v>2500</v>
      </c>
      <c r="B608">
        <v>1000</v>
      </c>
    </row>
    <row r="609" spans="1:2" x14ac:dyDescent="0.3">
      <c r="A609">
        <v>20000</v>
      </c>
      <c r="B609">
        <v>2500</v>
      </c>
    </row>
    <row r="610" spans="1:2" x14ac:dyDescent="0.3">
      <c r="A610">
        <v>25000</v>
      </c>
      <c r="B610">
        <v>5000</v>
      </c>
    </row>
    <row r="611" spans="1:2" x14ac:dyDescent="0.3">
      <c r="A611">
        <v>500</v>
      </c>
      <c r="B611">
        <v>48725</v>
      </c>
    </row>
    <row r="612" spans="1:2" x14ac:dyDescent="0.3">
      <c r="A612">
        <v>75000</v>
      </c>
      <c r="B612">
        <v>3000</v>
      </c>
    </row>
    <row r="613" spans="1:2" x14ac:dyDescent="0.3">
      <c r="A613">
        <v>800</v>
      </c>
      <c r="B613">
        <v>100000</v>
      </c>
    </row>
    <row r="614" spans="1:2" x14ac:dyDescent="0.3">
      <c r="A614">
        <v>3000</v>
      </c>
      <c r="B614">
        <v>5000</v>
      </c>
    </row>
    <row r="615" spans="1:2" x14ac:dyDescent="0.3">
      <c r="A615">
        <v>2000</v>
      </c>
      <c r="B615">
        <v>15000</v>
      </c>
    </row>
    <row r="616" spans="1:2" x14ac:dyDescent="0.3">
      <c r="A616">
        <v>30000</v>
      </c>
      <c r="B616">
        <v>30000</v>
      </c>
    </row>
    <row r="617" spans="1:2" x14ac:dyDescent="0.3">
      <c r="A617">
        <v>9850</v>
      </c>
      <c r="B617">
        <v>8000</v>
      </c>
    </row>
    <row r="618" spans="1:2" x14ac:dyDescent="0.3">
      <c r="A618">
        <v>40000</v>
      </c>
      <c r="B618">
        <v>1500</v>
      </c>
    </row>
    <row r="619" spans="1:2" x14ac:dyDescent="0.3">
      <c r="A619">
        <v>350</v>
      </c>
      <c r="B619">
        <v>150000</v>
      </c>
    </row>
    <row r="620" spans="1:2" x14ac:dyDescent="0.3">
      <c r="A620">
        <v>5500</v>
      </c>
      <c r="B620">
        <v>3000</v>
      </c>
    </row>
    <row r="621" spans="1:2" x14ac:dyDescent="0.3">
      <c r="A621">
        <v>6000</v>
      </c>
      <c r="B621">
        <v>9000</v>
      </c>
    </row>
    <row r="622" spans="1:2" x14ac:dyDescent="0.3">
      <c r="A622">
        <v>20000</v>
      </c>
      <c r="B622">
        <v>10000</v>
      </c>
    </row>
    <row r="623" spans="1:2" x14ac:dyDescent="0.3">
      <c r="A623">
        <v>1000</v>
      </c>
      <c r="B623">
        <v>1500</v>
      </c>
    </row>
    <row r="624" spans="1:2" x14ac:dyDescent="0.3">
      <c r="A624">
        <v>1500</v>
      </c>
      <c r="B624">
        <v>7500</v>
      </c>
    </row>
    <row r="625" spans="1:2" x14ac:dyDescent="0.3">
      <c r="A625">
        <v>1800</v>
      </c>
      <c r="B625">
        <v>1500</v>
      </c>
    </row>
    <row r="626" spans="1:2" x14ac:dyDescent="0.3">
      <c r="A626">
        <v>5500</v>
      </c>
      <c r="B626">
        <v>450</v>
      </c>
    </row>
    <row r="627" spans="1:2" x14ac:dyDescent="0.3">
      <c r="A627">
        <v>25000</v>
      </c>
      <c r="B627">
        <v>6500</v>
      </c>
    </row>
    <row r="628" spans="1:2" x14ac:dyDescent="0.3">
      <c r="A628">
        <v>1800</v>
      </c>
      <c r="B628">
        <v>2500</v>
      </c>
    </row>
    <row r="629" spans="1:2" x14ac:dyDescent="0.3">
      <c r="A629">
        <v>1300</v>
      </c>
      <c r="B629">
        <v>3550</v>
      </c>
    </row>
    <row r="630" spans="1:2" x14ac:dyDescent="0.3">
      <c r="A630">
        <v>6000</v>
      </c>
      <c r="B630">
        <v>10000</v>
      </c>
    </row>
    <row r="631" spans="1:2" x14ac:dyDescent="0.3">
      <c r="A631">
        <v>4000</v>
      </c>
      <c r="B631">
        <v>8000</v>
      </c>
    </row>
    <row r="632" spans="1:2" x14ac:dyDescent="0.3">
      <c r="A632">
        <v>900</v>
      </c>
      <c r="B632">
        <v>16000</v>
      </c>
    </row>
    <row r="633" spans="1:2" x14ac:dyDescent="0.3">
      <c r="A633">
        <v>2600</v>
      </c>
      <c r="B633">
        <v>6000</v>
      </c>
    </row>
    <row r="634" spans="1:2" x14ac:dyDescent="0.3">
      <c r="A634">
        <v>2000</v>
      </c>
      <c r="B634">
        <v>1400</v>
      </c>
    </row>
    <row r="635" spans="1:2" x14ac:dyDescent="0.3">
      <c r="A635">
        <v>1200</v>
      </c>
      <c r="B635">
        <v>20000</v>
      </c>
    </row>
    <row r="636" spans="1:2" x14ac:dyDescent="0.3">
      <c r="A636">
        <v>8000</v>
      </c>
      <c r="B636">
        <v>5000</v>
      </c>
    </row>
    <row r="637" spans="1:2" x14ac:dyDescent="0.3">
      <c r="A637">
        <v>7500</v>
      </c>
      <c r="B637">
        <v>1000</v>
      </c>
    </row>
    <row r="638" spans="1:2" x14ac:dyDescent="0.3">
      <c r="A638">
        <v>3000</v>
      </c>
      <c r="B638">
        <v>1600</v>
      </c>
    </row>
    <row r="639" spans="1:2" x14ac:dyDescent="0.3">
      <c r="A639">
        <v>3500</v>
      </c>
      <c r="B639">
        <v>3000</v>
      </c>
    </row>
    <row r="640" spans="1:2" x14ac:dyDescent="0.3">
      <c r="A640">
        <v>1200</v>
      </c>
      <c r="B640">
        <v>6000</v>
      </c>
    </row>
    <row r="641" spans="1:2" x14ac:dyDescent="0.3">
      <c r="A641">
        <v>5000</v>
      </c>
      <c r="B641">
        <v>15000</v>
      </c>
    </row>
    <row r="642" spans="1:2" x14ac:dyDescent="0.3">
      <c r="A642">
        <v>600</v>
      </c>
      <c r="B642">
        <v>50000</v>
      </c>
    </row>
    <row r="643" spans="1:2" x14ac:dyDescent="0.3">
      <c r="A643">
        <v>1500</v>
      </c>
      <c r="B643">
        <v>6500</v>
      </c>
    </row>
    <row r="644" spans="1:2" x14ac:dyDescent="0.3">
      <c r="A644">
        <v>500</v>
      </c>
      <c r="B644">
        <v>15000</v>
      </c>
    </row>
    <row r="645" spans="1:2" x14ac:dyDescent="0.3">
      <c r="A645">
        <v>500</v>
      </c>
      <c r="B645">
        <v>5000</v>
      </c>
    </row>
    <row r="646" spans="1:2" x14ac:dyDescent="0.3">
      <c r="A646">
        <v>150</v>
      </c>
      <c r="B646">
        <v>20000</v>
      </c>
    </row>
    <row r="647" spans="1:2" x14ac:dyDescent="0.3">
      <c r="A647">
        <v>600</v>
      </c>
      <c r="B647">
        <v>5000</v>
      </c>
    </row>
    <row r="648" spans="1:2" x14ac:dyDescent="0.3">
      <c r="A648">
        <v>10</v>
      </c>
      <c r="B648">
        <v>10000</v>
      </c>
    </row>
    <row r="649" spans="1:2" x14ac:dyDescent="0.3">
      <c r="A649">
        <v>50000</v>
      </c>
      <c r="B649">
        <v>3780</v>
      </c>
    </row>
    <row r="650" spans="1:2" x14ac:dyDescent="0.3">
      <c r="A650">
        <v>550</v>
      </c>
      <c r="B650">
        <v>20000</v>
      </c>
    </row>
    <row r="651" spans="1:2" x14ac:dyDescent="0.3">
      <c r="A651">
        <v>800</v>
      </c>
      <c r="B651">
        <v>25000</v>
      </c>
    </row>
    <row r="652" spans="1:2" x14ac:dyDescent="0.3">
      <c r="A652">
        <v>750</v>
      </c>
      <c r="B652">
        <v>20000</v>
      </c>
    </row>
    <row r="653" spans="1:2" x14ac:dyDescent="0.3">
      <c r="A653">
        <v>333</v>
      </c>
      <c r="B653">
        <v>30000</v>
      </c>
    </row>
    <row r="654" spans="1:2" x14ac:dyDescent="0.3">
      <c r="A654">
        <v>2500</v>
      </c>
      <c r="B654">
        <v>10000</v>
      </c>
    </row>
    <row r="655" spans="1:2" x14ac:dyDescent="0.3">
      <c r="A655">
        <v>100</v>
      </c>
      <c r="B655">
        <v>2500</v>
      </c>
    </row>
    <row r="656" spans="1:2" x14ac:dyDescent="0.3">
      <c r="A656">
        <v>8600</v>
      </c>
      <c r="B656">
        <v>4000</v>
      </c>
    </row>
    <row r="657" spans="1:2" x14ac:dyDescent="0.3">
      <c r="A657">
        <v>4000</v>
      </c>
      <c r="B657">
        <v>9600</v>
      </c>
    </row>
    <row r="658" spans="1:2" x14ac:dyDescent="0.3">
      <c r="A658">
        <v>1200</v>
      </c>
      <c r="B658">
        <v>10000</v>
      </c>
    </row>
    <row r="659" spans="1:2" x14ac:dyDescent="0.3">
      <c r="A659">
        <v>800</v>
      </c>
      <c r="B659">
        <v>110</v>
      </c>
    </row>
    <row r="660" spans="1:2" x14ac:dyDescent="0.3">
      <c r="A660">
        <v>20000</v>
      </c>
      <c r="B660">
        <v>2500</v>
      </c>
    </row>
    <row r="661" spans="1:2" x14ac:dyDescent="0.3">
      <c r="A661">
        <v>2000</v>
      </c>
      <c r="B661">
        <v>40000</v>
      </c>
    </row>
    <row r="662" spans="1:2" x14ac:dyDescent="0.3">
      <c r="A662">
        <v>50000</v>
      </c>
      <c r="B662">
        <v>3000</v>
      </c>
    </row>
    <row r="663" spans="1:2" x14ac:dyDescent="0.3">
      <c r="A663">
        <v>300</v>
      </c>
      <c r="B663">
        <v>7000</v>
      </c>
    </row>
    <row r="664" spans="1:2" x14ac:dyDescent="0.3">
      <c r="A664">
        <v>1000</v>
      </c>
      <c r="B664">
        <v>99000</v>
      </c>
    </row>
    <row r="665" spans="1:2" x14ac:dyDescent="0.3">
      <c r="A665">
        <v>500</v>
      </c>
      <c r="B665">
        <v>15000</v>
      </c>
    </row>
    <row r="666" spans="1:2" x14ac:dyDescent="0.3">
      <c r="A666">
        <v>2100</v>
      </c>
      <c r="B666">
        <v>15000</v>
      </c>
    </row>
    <row r="667" spans="1:2" x14ac:dyDescent="0.3">
      <c r="A667">
        <v>10000</v>
      </c>
      <c r="B667">
        <v>6000</v>
      </c>
    </row>
    <row r="668" spans="1:2" x14ac:dyDescent="0.3">
      <c r="A668">
        <v>25000</v>
      </c>
      <c r="B668">
        <v>30000</v>
      </c>
    </row>
    <row r="669" spans="1:2" x14ac:dyDescent="0.3">
      <c r="A669">
        <v>11000</v>
      </c>
      <c r="B669">
        <v>56000</v>
      </c>
    </row>
    <row r="670" spans="1:2" x14ac:dyDescent="0.3">
      <c r="A670">
        <v>10000</v>
      </c>
      <c r="B670">
        <v>26000</v>
      </c>
    </row>
    <row r="671" spans="1:2" x14ac:dyDescent="0.3">
      <c r="A671">
        <v>500</v>
      </c>
      <c r="B671">
        <v>100000</v>
      </c>
    </row>
    <row r="672" spans="1:2" x14ac:dyDescent="0.3">
      <c r="A672">
        <v>1000</v>
      </c>
      <c r="B672">
        <v>11000</v>
      </c>
    </row>
    <row r="673" spans="1:2" x14ac:dyDescent="0.3">
      <c r="A673">
        <v>1500</v>
      </c>
      <c r="B673">
        <v>3750</v>
      </c>
    </row>
    <row r="674" spans="1:2" x14ac:dyDescent="0.3">
      <c r="A674">
        <v>2000</v>
      </c>
      <c r="B674">
        <v>8000</v>
      </c>
    </row>
    <row r="675" spans="1:2" x14ac:dyDescent="0.3">
      <c r="A675">
        <v>1000</v>
      </c>
      <c r="B675">
        <v>4000</v>
      </c>
    </row>
    <row r="676" spans="1:2" x14ac:dyDescent="0.3">
      <c r="A676">
        <v>40000</v>
      </c>
      <c r="B676">
        <v>1000</v>
      </c>
    </row>
    <row r="677" spans="1:2" x14ac:dyDescent="0.3">
      <c r="A677">
        <v>10000</v>
      </c>
      <c r="B677">
        <v>8000</v>
      </c>
    </row>
    <row r="678" spans="1:2" x14ac:dyDescent="0.3">
      <c r="A678">
        <v>1500</v>
      </c>
      <c r="B678">
        <v>1000</v>
      </c>
    </row>
    <row r="679" spans="1:2" x14ac:dyDescent="0.3">
      <c r="A679">
        <v>2250</v>
      </c>
      <c r="B679">
        <v>10000</v>
      </c>
    </row>
    <row r="680" spans="1:2" x14ac:dyDescent="0.3">
      <c r="A680">
        <v>6000</v>
      </c>
      <c r="B680">
        <v>100000</v>
      </c>
    </row>
    <row r="681" spans="1:2" x14ac:dyDescent="0.3">
      <c r="A681">
        <v>2000</v>
      </c>
      <c r="B681">
        <v>20000</v>
      </c>
    </row>
    <row r="682" spans="1:2" x14ac:dyDescent="0.3">
      <c r="A682">
        <v>5000</v>
      </c>
      <c r="B682">
        <v>25000</v>
      </c>
    </row>
    <row r="683" spans="1:2" x14ac:dyDescent="0.3">
      <c r="A683">
        <v>2800</v>
      </c>
      <c r="B683">
        <v>8000</v>
      </c>
    </row>
    <row r="684" spans="1:2" x14ac:dyDescent="0.3">
      <c r="A684">
        <v>1500</v>
      </c>
      <c r="B684">
        <v>50000</v>
      </c>
    </row>
    <row r="685" spans="1:2" x14ac:dyDescent="0.3">
      <c r="A685">
        <v>8000</v>
      </c>
      <c r="B685">
        <v>4500</v>
      </c>
    </row>
    <row r="686" spans="1:2" x14ac:dyDescent="0.3">
      <c r="A686">
        <v>1000</v>
      </c>
      <c r="B686">
        <v>1000</v>
      </c>
    </row>
    <row r="687" spans="1:2" x14ac:dyDescent="0.3">
      <c r="A687">
        <v>4000</v>
      </c>
      <c r="B687">
        <v>15000</v>
      </c>
    </row>
    <row r="688" spans="1:2" x14ac:dyDescent="0.3">
      <c r="A688">
        <v>34000</v>
      </c>
      <c r="B688">
        <v>2500</v>
      </c>
    </row>
    <row r="689" spans="1:2" x14ac:dyDescent="0.3">
      <c r="A689">
        <v>10000</v>
      </c>
      <c r="B689">
        <v>8500</v>
      </c>
    </row>
    <row r="690" spans="1:2" x14ac:dyDescent="0.3">
      <c r="A690">
        <v>1000</v>
      </c>
      <c r="B690">
        <v>200000</v>
      </c>
    </row>
    <row r="691" spans="1:2" x14ac:dyDescent="0.3">
      <c r="A691">
        <v>2000</v>
      </c>
      <c r="B691">
        <v>50000</v>
      </c>
    </row>
    <row r="692" spans="1:2" x14ac:dyDescent="0.3">
      <c r="A692">
        <v>500</v>
      </c>
      <c r="B692">
        <v>3250</v>
      </c>
    </row>
    <row r="693" spans="1:2" x14ac:dyDescent="0.3">
      <c r="A693">
        <v>1000</v>
      </c>
      <c r="B693">
        <v>5000</v>
      </c>
    </row>
    <row r="694" spans="1:2" x14ac:dyDescent="0.3">
      <c r="A694">
        <v>600</v>
      </c>
      <c r="B694">
        <v>55000</v>
      </c>
    </row>
    <row r="695" spans="1:2" x14ac:dyDescent="0.3">
      <c r="A695">
        <v>4000</v>
      </c>
      <c r="B695">
        <v>20000</v>
      </c>
    </row>
    <row r="696" spans="1:2" x14ac:dyDescent="0.3">
      <c r="A696">
        <v>3500</v>
      </c>
      <c r="B696">
        <v>2000</v>
      </c>
    </row>
    <row r="697" spans="1:2" x14ac:dyDescent="0.3">
      <c r="A697">
        <v>1300</v>
      </c>
      <c r="B697">
        <v>4500</v>
      </c>
    </row>
    <row r="698" spans="1:2" x14ac:dyDescent="0.3">
      <c r="A698">
        <v>1000</v>
      </c>
      <c r="B698">
        <v>6700</v>
      </c>
    </row>
    <row r="699" spans="1:2" x14ac:dyDescent="0.3">
      <c r="A699">
        <v>300</v>
      </c>
      <c r="B699">
        <v>220000</v>
      </c>
    </row>
    <row r="700" spans="1:2" x14ac:dyDescent="0.3">
      <c r="A700">
        <v>4200</v>
      </c>
      <c r="B700">
        <v>15000</v>
      </c>
    </row>
    <row r="701" spans="1:2" x14ac:dyDescent="0.3">
      <c r="A701">
        <v>19000</v>
      </c>
      <c r="B701">
        <v>5000</v>
      </c>
    </row>
    <row r="702" spans="1:2" x14ac:dyDescent="0.3">
      <c r="A702">
        <v>495</v>
      </c>
      <c r="B702">
        <v>700</v>
      </c>
    </row>
    <row r="703" spans="1:2" x14ac:dyDescent="0.3">
      <c r="A703">
        <v>3400</v>
      </c>
      <c r="B703">
        <v>1500</v>
      </c>
    </row>
    <row r="704" spans="1:2" x14ac:dyDescent="0.3">
      <c r="A704">
        <v>2500</v>
      </c>
      <c r="B704">
        <v>2500</v>
      </c>
    </row>
    <row r="705" spans="1:2" x14ac:dyDescent="0.3">
      <c r="A705">
        <v>35000</v>
      </c>
      <c r="B705">
        <v>100000</v>
      </c>
    </row>
    <row r="706" spans="1:2" x14ac:dyDescent="0.3">
      <c r="A706">
        <v>25000</v>
      </c>
      <c r="B706">
        <v>40000</v>
      </c>
    </row>
    <row r="707" spans="1:2" x14ac:dyDescent="0.3">
      <c r="A707">
        <v>500</v>
      </c>
      <c r="B707">
        <v>5000</v>
      </c>
    </row>
    <row r="708" spans="1:2" x14ac:dyDescent="0.3">
      <c r="A708">
        <v>7500</v>
      </c>
      <c r="B708">
        <v>3000</v>
      </c>
    </row>
    <row r="709" spans="1:2" x14ac:dyDescent="0.3">
      <c r="A709">
        <v>1750</v>
      </c>
      <c r="B709">
        <v>1200</v>
      </c>
    </row>
    <row r="710" spans="1:2" x14ac:dyDescent="0.3">
      <c r="A710">
        <v>4000</v>
      </c>
      <c r="B710">
        <v>20000</v>
      </c>
    </row>
    <row r="711" spans="1:2" x14ac:dyDescent="0.3">
      <c r="A711">
        <v>500</v>
      </c>
      <c r="B711">
        <v>2000</v>
      </c>
    </row>
    <row r="712" spans="1:2" x14ac:dyDescent="0.3">
      <c r="A712">
        <v>500</v>
      </c>
      <c r="B712">
        <v>2200</v>
      </c>
    </row>
    <row r="713" spans="1:2" x14ac:dyDescent="0.3">
      <c r="A713">
        <v>3000</v>
      </c>
      <c r="B713">
        <v>25000</v>
      </c>
    </row>
    <row r="714" spans="1:2" x14ac:dyDescent="0.3">
      <c r="A714">
        <v>5000</v>
      </c>
      <c r="B714">
        <v>15000</v>
      </c>
    </row>
    <row r="715" spans="1:2" x14ac:dyDescent="0.3">
      <c r="A715">
        <v>9000</v>
      </c>
      <c r="B715">
        <v>5000</v>
      </c>
    </row>
    <row r="716" spans="1:2" x14ac:dyDescent="0.3">
      <c r="A716">
        <v>4000</v>
      </c>
      <c r="B716">
        <v>100</v>
      </c>
    </row>
    <row r="717" spans="1:2" x14ac:dyDescent="0.3">
      <c r="A717">
        <v>250000</v>
      </c>
      <c r="B717">
        <v>5000</v>
      </c>
    </row>
    <row r="718" spans="1:2" x14ac:dyDescent="0.3">
      <c r="A718">
        <v>5000</v>
      </c>
      <c r="B718">
        <v>5000</v>
      </c>
    </row>
    <row r="719" spans="1:2" x14ac:dyDescent="0.3">
      <c r="A719">
        <v>5000</v>
      </c>
      <c r="B719">
        <v>500</v>
      </c>
    </row>
    <row r="720" spans="1:2" x14ac:dyDescent="0.3">
      <c r="A720">
        <v>5000</v>
      </c>
      <c r="B720">
        <v>150</v>
      </c>
    </row>
    <row r="721" spans="1:2" x14ac:dyDescent="0.3">
      <c r="A721">
        <v>1000</v>
      </c>
      <c r="B721">
        <v>50000</v>
      </c>
    </row>
    <row r="722" spans="1:2" x14ac:dyDescent="0.3">
      <c r="A722">
        <v>500</v>
      </c>
      <c r="B722">
        <v>3000</v>
      </c>
    </row>
    <row r="723" spans="1:2" x14ac:dyDescent="0.3">
      <c r="A723">
        <v>6000</v>
      </c>
      <c r="B723">
        <v>12000</v>
      </c>
    </row>
    <row r="724" spans="1:2" x14ac:dyDescent="0.3">
      <c r="A724">
        <v>8500</v>
      </c>
      <c r="B724">
        <v>150000</v>
      </c>
    </row>
    <row r="725" spans="1:2" x14ac:dyDescent="0.3">
      <c r="A725">
        <v>24000</v>
      </c>
      <c r="B725">
        <v>15000</v>
      </c>
    </row>
    <row r="726" spans="1:2" x14ac:dyDescent="0.3">
      <c r="A726">
        <v>1600</v>
      </c>
      <c r="B726">
        <v>3000</v>
      </c>
    </row>
    <row r="727" spans="1:2" x14ac:dyDescent="0.3">
      <c r="A727">
        <v>1000</v>
      </c>
      <c r="B727">
        <v>5000</v>
      </c>
    </row>
    <row r="728" spans="1:2" x14ac:dyDescent="0.3">
      <c r="A728">
        <v>3000</v>
      </c>
      <c r="B728">
        <v>25000</v>
      </c>
    </row>
    <row r="729" spans="1:2" x14ac:dyDescent="0.3">
      <c r="A729">
        <v>15000</v>
      </c>
      <c r="B729">
        <v>1250</v>
      </c>
    </row>
    <row r="730" spans="1:2" x14ac:dyDescent="0.3">
      <c r="A730">
        <v>4800</v>
      </c>
      <c r="B730">
        <v>6000</v>
      </c>
    </row>
    <row r="731" spans="1:2" x14ac:dyDescent="0.3">
      <c r="A731">
        <v>2000</v>
      </c>
      <c r="B731">
        <v>5000</v>
      </c>
    </row>
    <row r="732" spans="1:2" x14ac:dyDescent="0.3">
      <c r="A732">
        <v>3500</v>
      </c>
      <c r="B732">
        <v>6500</v>
      </c>
    </row>
    <row r="733" spans="1:2" x14ac:dyDescent="0.3">
      <c r="A733">
        <v>8500</v>
      </c>
      <c r="B733">
        <v>12000</v>
      </c>
    </row>
    <row r="734" spans="1:2" x14ac:dyDescent="0.3">
      <c r="A734">
        <v>1200</v>
      </c>
      <c r="B734">
        <v>2000</v>
      </c>
    </row>
    <row r="735" spans="1:2" x14ac:dyDescent="0.3">
      <c r="A735">
        <v>6500</v>
      </c>
      <c r="B735">
        <v>4000</v>
      </c>
    </row>
    <row r="736" spans="1:2" x14ac:dyDescent="0.3">
      <c r="A736">
        <v>300</v>
      </c>
      <c r="B736">
        <v>6000</v>
      </c>
    </row>
    <row r="737" spans="1:2" x14ac:dyDescent="0.3">
      <c r="A737">
        <v>2000</v>
      </c>
      <c r="B737">
        <v>1500</v>
      </c>
    </row>
    <row r="738" spans="1:2" x14ac:dyDescent="0.3">
      <c r="A738">
        <v>2000</v>
      </c>
      <c r="B738">
        <v>25000</v>
      </c>
    </row>
    <row r="739" spans="1:2" x14ac:dyDescent="0.3">
      <c r="A739">
        <v>2300</v>
      </c>
      <c r="B739">
        <v>50000</v>
      </c>
    </row>
    <row r="740" spans="1:2" x14ac:dyDescent="0.3">
      <c r="A740">
        <v>2000</v>
      </c>
      <c r="B740">
        <v>35500</v>
      </c>
    </row>
    <row r="741" spans="1:2" x14ac:dyDescent="0.3">
      <c r="A741">
        <v>1200</v>
      </c>
      <c r="B741">
        <v>10000</v>
      </c>
    </row>
    <row r="742" spans="1:2" x14ac:dyDescent="0.3">
      <c r="A742">
        <v>40000</v>
      </c>
      <c r="B742">
        <v>60000</v>
      </c>
    </row>
    <row r="743" spans="1:2" x14ac:dyDescent="0.3">
      <c r="A743">
        <v>7500</v>
      </c>
      <c r="B743">
        <v>35000</v>
      </c>
    </row>
    <row r="744" spans="1:2" x14ac:dyDescent="0.3">
      <c r="A744">
        <v>100000</v>
      </c>
      <c r="B744">
        <v>3000</v>
      </c>
    </row>
    <row r="745" spans="1:2" x14ac:dyDescent="0.3">
      <c r="A745">
        <v>1500</v>
      </c>
      <c r="B745">
        <v>600</v>
      </c>
    </row>
    <row r="746" spans="1:2" x14ac:dyDescent="0.3">
      <c r="A746">
        <v>800</v>
      </c>
      <c r="B746">
        <v>14500</v>
      </c>
    </row>
    <row r="747" spans="1:2" x14ac:dyDescent="0.3">
      <c r="A747">
        <v>800</v>
      </c>
      <c r="B747">
        <v>60000</v>
      </c>
    </row>
    <row r="748" spans="1:2" x14ac:dyDescent="0.3">
      <c r="A748">
        <v>25000</v>
      </c>
      <c r="B748">
        <v>4000</v>
      </c>
    </row>
    <row r="749" spans="1:2" x14ac:dyDescent="0.3">
      <c r="A749">
        <v>1500</v>
      </c>
      <c r="B749">
        <v>15000</v>
      </c>
    </row>
    <row r="750" spans="1:2" x14ac:dyDescent="0.3">
      <c r="A750">
        <v>35000</v>
      </c>
      <c r="B750">
        <v>500</v>
      </c>
    </row>
    <row r="751" spans="1:2" x14ac:dyDescent="0.3">
      <c r="A751">
        <v>300</v>
      </c>
      <c r="B751">
        <v>1000</v>
      </c>
    </row>
    <row r="752" spans="1:2" x14ac:dyDescent="0.3">
      <c r="A752">
        <v>600</v>
      </c>
      <c r="B752">
        <v>2500</v>
      </c>
    </row>
    <row r="753" spans="1:2" x14ac:dyDescent="0.3">
      <c r="A753">
        <v>3000</v>
      </c>
      <c r="B753">
        <v>10000</v>
      </c>
    </row>
    <row r="754" spans="1:2" x14ac:dyDescent="0.3">
      <c r="A754">
        <v>1200</v>
      </c>
      <c r="B754">
        <v>3000</v>
      </c>
    </row>
    <row r="755" spans="1:2" x14ac:dyDescent="0.3">
      <c r="A755">
        <v>18500</v>
      </c>
      <c r="B755">
        <v>13500</v>
      </c>
    </row>
    <row r="756" spans="1:2" x14ac:dyDescent="0.3">
      <c r="A756">
        <v>2500</v>
      </c>
      <c r="B756">
        <v>8000</v>
      </c>
    </row>
    <row r="757" spans="1:2" x14ac:dyDescent="0.3">
      <c r="A757">
        <v>2500</v>
      </c>
      <c r="B757">
        <v>100000</v>
      </c>
    </row>
    <row r="758" spans="1:2" x14ac:dyDescent="0.3">
      <c r="A758">
        <v>5000</v>
      </c>
      <c r="B758">
        <v>70000</v>
      </c>
    </row>
    <row r="759" spans="1:2" x14ac:dyDescent="0.3">
      <c r="A759">
        <v>3000</v>
      </c>
      <c r="B759">
        <v>12000</v>
      </c>
    </row>
    <row r="760" spans="1:2" x14ac:dyDescent="0.3">
      <c r="A760">
        <v>978</v>
      </c>
      <c r="B760">
        <v>2750</v>
      </c>
    </row>
    <row r="761" spans="1:2" x14ac:dyDescent="0.3">
      <c r="A761">
        <v>2500</v>
      </c>
      <c r="B761">
        <v>90000</v>
      </c>
    </row>
    <row r="762" spans="1:2" x14ac:dyDescent="0.3">
      <c r="A762">
        <v>9665</v>
      </c>
      <c r="B762">
        <v>140000</v>
      </c>
    </row>
    <row r="763" spans="1:2" x14ac:dyDescent="0.3">
      <c r="A763">
        <v>3500</v>
      </c>
      <c r="B763">
        <v>3500</v>
      </c>
    </row>
    <row r="764" spans="1:2" x14ac:dyDescent="0.3">
      <c r="A764">
        <v>10000</v>
      </c>
      <c r="B764">
        <v>9500</v>
      </c>
    </row>
    <row r="765" spans="1:2" x14ac:dyDescent="0.3">
      <c r="A765">
        <v>3500</v>
      </c>
      <c r="B765">
        <v>60000</v>
      </c>
    </row>
    <row r="766" spans="1:2" x14ac:dyDescent="0.3">
      <c r="A766">
        <v>500</v>
      </c>
      <c r="B766">
        <v>5500</v>
      </c>
    </row>
    <row r="767" spans="1:2" x14ac:dyDescent="0.3">
      <c r="A767">
        <v>100</v>
      </c>
      <c r="B767">
        <v>24500</v>
      </c>
    </row>
    <row r="768" spans="1:2" x14ac:dyDescent="0.3">
      <c r="A768">
        <v>451</v>
      </c>
      <c r="B768">
        <v>15000</v>
      </c>
    </row>
    <row r="769" spans="1:2" x14ac:dyDescent="0.3">
      <c r="A769">
        <v>1800</v>
      </c>
      <c r="B769">
        <v>20000</v>
      </c>
    </row>
    <row r="770" spans="1:2" x14ac:dyDescent="0.3">
      <c r="A770">
        <v>30000</v>
      </c>
      <c r="B770">
        <v>750</v>
      </c>
    </row>
    <row r="771" spans="1:2" x14ac:dyDescent="0.3">
      <c r="A771">
        <v>300</v>
      </c>
      <c r="B771">
        <v>3000</v>
      </c>
    </row>
    <row r="772" spans="1:2" x14ac:dyDescent="0.3">
      <c r="A772">
        <v>17500</v>
      </c>
      <c r="B772">
        <v>3000</v>
      </c>
    </row>
    <row r="773" spans="1:2" x14ac:dyDescent="0.3">
      <c r="A773">
        <v>5000</v>
      </c>
      <c r="B773">
        <v>10000</v>
      </c>
    </row>
    <row r="774" spans="1:2" x14ac:dyDescent="0.3">
      <c r="A774">
        <v>15000</v>
      </c>
      <c r="B774">
        <v>48000</v>
      </c>
    </row>
    <row r="775" spans="1:2" x14ac:dyDescent="0.3">
      <c r="A775">
        <v>500</v>
      </c>
      <c r="B775">
        <v>8000</v>
      </c>
    </row>
    <row r="776" spans="1:2" x14ac:dyDescent="0.3">
      <c r="A776">
        <v>6000</v>
      </c>
      <c r="B776">
        <v>5000</v>
      </c>
    </row>
    <row r="777" spans="1:2" x14ac:dyDescent="0.3">
      <c r="A777">
        <v>10000</v>
      </c>
      <c r="B777">
        <v>5000</v>
      </c>
    </row>
    <row r="778" spans="1:2" x14ac:dyDescent="0.3">
      <c r="A778">
        <v>10050</v>
      </c>
      <c r="B778">
        <v>2000</v>
      </c>
    </row>
    <row r="779" spans="1:2" x14ac:dyDescent="0.3">
      <c r="A779">
        <v>1050</v>
      </c>
      <c r="B779">
        <v>15000</v>
      </c>
    </row>
    <row r="780" spans="1:2" x14ac:dyDescent="0.3">
      <c r="A780">
        <v>3000</v>
      </c>
      <c r="B780">
        <v>3500</v>
      </c>
    </row>
    <row r="781" spans="1:2" x14ac:dyDescent="0.3">
      <c r="A781">
        <v>14500</v>
      </c>
      <c r="B781">
        <v>2000</v>
      </c>
    </row>
    <row r="782" spans="1:2" x14ac:dyDescent="0.3">
      <c r="A782">
        <v>2300</v>
      </c>
      <c r="B782">
        <v>10000</v>
      </c>
    </row>
    <row r="783" spans="1:2" x14ac:dyDescent="0.3">
      <c r="A783">
        <v>10000</v>
      </c>
      <c r="B783">
        <v>800</v>
      </c>
    </row>
    <row r="784" spans="1:2" x14ac:dyDescent="0.3">
      <c r="A784">
        <v>3500</v>
      </c>
      <c r="B784">
        <v>25000</v>
      </c>
    </row>
    <row r="785" spans="1:2" x14ac:dyDescent="0.3">
      <c r="A785">
        <v>5400</v>
      </c>
      <c r="B785">
        <v>4500</v>
      </c>
    </row>
    <row r="786" spans="1:2" x14ac:dyDescent="0.3">
      <c r="A786">
        <v>300</v>
      </c>
      <c r="B786">
        <v>500</v>
      </c>
    </row>
    <row r="787" spans="1:2" x14ac:dyDescent="0.3">
      <c r="A787">
        <v>44000</v>
      </c>
      <c r="B787">
        <v>1000</v>
      </c>
    </row>
    <row r="788" spans="1:2" x14ac:dyDescent="0.3">
      <c r="A788">
        <v>8000</v>
      </c>
      <c r="B788">
        <v>5000</v>
      </c>
    </row>
    <row r="789" spans="1:2" x14ac:dyDescent="0.3">
      <c r="A789">
        <v>2000</v>
      </c>
      <c r="B789">
        <v>25000</v>
      </c>
    </row>
    <row r="790" spans="1:2" x14ac:dyDescent="0.3">
      <c r="A790">
        <v>3000</v>
      </c>
      <c r="B790">
        <v>100000</v>
      </c>
    </row>
    <row r="791" spans="1:2" x14ac:dyDescent="0.3">
      <c r="A791">
        <v>2500</v>
      </c>
      <c r="B791">
        <v>20000</v>
      </c>
    </row>
    <row r="792" spans="1:2" x14ac:dyDescent="0.3">
      <c r="A792">
        <v>2500</v>
      </c>
      <c r="B792">
        <v>3500</v>
      </c>
    </row>
    <row r="793" spans="1:2" x14ac:dyDescent="0.3">
      <c r="A793">
        <v>5000</v>
      </c>
      <c r="B793">
        <v>70000</v>
      </c>
    </row>
    <row r="794" spans="1:2" x14ac:dyDescent="0.3">
      <c r="A794">
        <v>3500</v>
      </c>
      <c r="B794">
        <v>4000</v>
      </c>
    </row>
    <row r="795" spans="1:2" x14ac:dyDescent="0.3">
      <c r="A795">
        <v>3500</v>
      </c>
      <c r="B795">
        <v>180000</v>
      </c>
    </row>
    <row r="796" spans="1:2" x14ac:dyDescent="0.3">
      <c r="A796">
        <v>750</v>
      </c>
      <c r="B796">
        <v>25000</v>
      </c>
    </row>
    <row r="797" spans="1:2" x14ac:dyDescent="0.3">
      <c r="A797">
        <v>8200</v>
      </c>
      <c r="B797">
        <v>4500</v>
      </c>
    </row>
    <row r="798" spans="1:2" x14ac:dyDescent="0.3">
      <c r="A798">
        <v>2800</v>
      </c>
      <c r="B798">
        <v>10000</v>
      </c>
    </row>
    <row r="799" spans="1:2" x14ac:dyDescent="0.3">
      <c r="A799">
        <v>1500</v>
      </c>
      <c r="B799">
        <v>35000</v>
      </c>
    </row>
    <row r="800" spans="1:2" x14ac:dyDescent="0.3">
      <c r="A800">
        <v>25000</v>
      </c>
      <c r="B800">
        <v>40000</v>
      </c>
    </row>
    <row r="801" spans="1:2" x14ac:dyDescent="0.3">
      <c r="A801">
        <v>1100</v>
      </c>
      <c r="B801">
        <v>60000</v>
      </c>
    </row>
    <row r="802" spans="1:2" x14ac:dyDescent="0.3">
      <c r="A802">
        <v>500</v>
      </c>
      <c r="B802">
        <v>10000</v>
      </c>
    </row>
    <row r="803" spans="1:2" x14ac:dyDescent="0.3">
      <c r="A803">
        <v>500</v>
      </c>
      <c r="B803">
        <v>20000</v>
      </c>
    </row>
    <row r="804" spans="1:2" x14ac:dyDescent="0.3">
      <c r="A804">
        <v>2500</v>
      </c>
      <c r="B804">
        <v>5000</v>
      </c>
    </row>
    <row r="805" spans="1:2" x14ac:dyDescent="0.3">
      <c r="A805">
        <v>1000</v>
      </c>
      <c r="B805">
        <v>3500</v>
      </c>
    </row>
    <row r="806" spans="1:2" x14ac:dyDescent="0.3">
      <c r="A806">
        <v>10000</v>
      </c>
      <c r="B806">
        <v>95000</v>
      </c>
    </row>
    <row r="807" spans="1:2" x14ac:dyDescent="0.3">
      <c r="A807">
        <v>1500</v>
      </c>
      <c r="B807">
        <v>2000</v>
      </c>
    </row>
    <row r="808" spans="1:2" x14ac:dyDescent="0.3">
      <c r="A808">
        <v>10000</v>
      </c>
      <c r="B808">
        <v>2000</v>
      </c>
    </row>
    <row r="809" spans="1:2" x14ac:dyDescent="0.3">
      <c r="A809">
        <v>5000</v>
      </c>
      <c r="B809">
        <v>10000</v>
      </c>
    </row>
    <row r="810" spans="1:2" x14ac:dyDescent="0.3">
      <c r="A810">
        <v>18000</v>
      </c>
      <c r="B810">
        <v>25000</v>
      </c>
    </row>
    <row r="811" spans="1:2" x14ac:dyDescent="0.3">
      <c r="A811">
        <v>500</v>
      </c>
      <c r="B811">
        <v>5000</v>
      </c>
    </row>
    <row r="812" spans="1:2" x14ac:dyDescent="0.3">
      <c r="A812">
        <v>3000</v>
      </c>
      <c r="B812">
        <v>5000</v>
      </c>
    </row>
    <row r="813" spans="1:2" x14ac:dyDescent="0.3">
      <c r="A813">
        <v>1500</v>
      </c>
      <c r="B813">
        <v>10000</v>
      </c>
    </row>
    <row r="814" spans="1:2" x14ac:dyDescent="0.3">
      <c r="A814">
        <v>15000</v>
      </c>
      <c r="B814">
        <v>24500</v>
      </c>
    </row>
    <row r="815" spans="1:2" x14ac:dyDescent="0.3">
      <c r="A815">
        <v>5000</v>
      </c>
      <c r="B815">
        <v>1000</v>
      </c>
    </row>
    <row r="816" spans="1:2" x14ac:dyDescent="0.3">
      <c r="A816">
        <v>2000</v>
      </c>
      <c r="B816">
        <v>2000</v>
      </c>
    </row>
    <row r="817" spans="1:2" x14ac:dyDescent="0.3">
      <c r="A817">
        <v>3000</v>
      </c>
      <c r="B817">
        <v>5000</v>
      </c>
    </row>
    <row r="818" spans="1:2" x14ac:dyDescent="0.3">
      <c r="A818">
        <v>500</v>
      </c>
      <c r="B818">
        <v>1500</v>
      </c>
    </row>
    <row r="819" spans="1:2" x14ac:dyDescent="0.3">
      <c r="A819">
        <v>10000</v>
      </c>
      <c r="B819">
        <v>1000</v>
      </c>
    </row>
    <row r="820" spans="1:2" x14ac:dyDescent="0.3">
      <c r="A820">
        <v>5000</v>
      </c>
      <c r="B820">
        <v>500</v>
      </c>
    </row>
    <row r="821" spans="1:2" x14ac:dyDescent="0.3">
      <c r="A821">
        <v>2500</v>
      </c>
      <c r="B821">
        <v>10000</v>
      </c>
    </row>
    <row r="822" spans="1:2" x14ac:dyDescent="0.3">
      <c r="A822">
        <v>2000</v>
      </c>
      <c r="B822">
        <v>2500</v>
      </c>
    </row>
    <row r="823" spans="1:2" x14ac:dyDescent="0.3">
      <c r="A823">
        <v>5000</v>
      </c>
      <c r="B823">
        <v>5000</v>
      </c>
    </row>
    <row r="824" spans="1:2" x14ac:dyDescent="0.3">
      <c r="A824">
        <v>5500</v>
      </c>
      <c r="B824">
        <v>2500</v>
      </c>
    </row>
    <row r="825" spans="1:2" x14ac:dyDescent="0.3">
      <c r="A825">
        <v>3500</v>
      </c>
      <c r="B825">
        <v>3495</v>
      </c>
    </row>
    <row r="826" spans="1:2" x14ac:dyDescent="0.3">
      <c r="A826">
        <v>1500</v>
      </c>
      <c r="B826">
        <v>9041</v>
      </c>
    </row>
    <row r="827" spans="1:2" x14ac:dyDescent="0.3">
      <c r="A827">
        <v>5000</v>
      </c>
      <c r="B827">
        <v>100000</v>
      </c>
    </row>
    <row r="828" spans="1:2" x14ac:dyDescent="0.3">
      <c r="A828">
        <v>2000</v>
      </c>
      <c r="B828">
        <v>14000</v>
      </c>
    </row>
    <row r="829" spans="1:2" x14ac:dyDescent="0.3">
      <c r="A829">
        <v>10600</v>
      </c>
      <c r="B829">
        <v>10000</v>
      </c>
    </row>
    <row r="830" spans="1:2" x14ac:dyDescent="0.3">
      <c r="A830">
        <v>2500</v>
      </c>
      <c r="B830">
        <v>150000</v>
      </c>
    </row>
    <row r="831" spans="1:2" x14ac:dyDescent="0.3">
      <c r="A831">
        <v>18000</v>
      </c>
      <c r="B831">
        <v>5500</v>
      </c>
    </row>
    <row r="832" spans="1:2" x14ac:dyDescent="0.3">
      <c r="A832">
        <v>10000</v>
      </c>
      <c r="B832">
        <v>5000</v>
      </c>
    </row>
    <row r="833" spans="1:2" x14ac:dyDescent="0.3">
      <c r="A833">
        <v>2500</v>
      </c>
      <c r="B833">
        <v>20000</v>
      </c>
    </row>
    <row r="834" spans="1:2" x14ac:dyDescent="0.3">
      <c r="A834">
        <v>5000</v>
      </c>
      <c r="B834">
        <v>4000</v>
      </c>
    </row>
    <row r="835" spans="1:2" x14ac:dyDescent="0.3">
      <c r="A835">
        <v>50000</v>
      </c>
      <c r="B835">
        <v>55000</v>
      </c>
    </row>
    <row r="836" spans="1:2" x14ac:dyDescent="0.3">
      <c r="A836">
        <v>23000</v>
      </c>
      <c r="B836">
        <v>32000</v>
      </c>
    </row>
    <row r="837" spans="1:2" x14ac:dyDescent="0.3">
      <c r="A837">
        <v>4600</v>
      </c>
      <c r="B837">
        <v>29000</v>
      </c>
    </row>
    <row r="838" spans="1:2" x14ac:dyDescent="0.3">
      <c r="A838">
        <v>2000</v>
      </c>
      <c r="B838">
        <v>3500</v>
      </c>
    </row>
    <row r="839" spans="1:2" x14ac:dyDescent="0.3">
      <c r="A839">
        <v>2000</v>
      </c>
      <c r="B839">
        <v>35000</v>
      </c>
    </row>
    <row r="840" spans="1:2" x14ac:dyDescent="0.3">
      <c r="A840">
        <v>2000</v>
      </c>
      <c r="B840">
        <v>3759</v>
      </c>
    </row>
    <row r="841" spans="1:2" x14ac:dyDescent="0.3">
      <c r="A841">
        <v>100000</v>
      </c>
      <c r="B841">
        <v>10000</v>
      </c>
    </row>
    <row r="842" spans="1:2" x14ac:dyDescent="0.3">
      <c r="A842">
        <v>1000</v>
      </c>
      <c r="B842">
        <v>4000</v>
      </c>
    </row>
    <row r="843" spans="1:2" x14ac:dyDescent="0.3">
      <c r="A843">
        <v>50000</v>
      </c>
      <c r="B843">
        <v>1333666</v>
      </c>
    </row>
    <row r="844" spans="1:2" x14ac:dyDescent="0.3">
      <c r="A844">
        <v>25000</v>
      </c>
      <c r="B844">
        <v>15000</v>
      </c>
    </row>
    <row r="845" spans="1:2" x14ac:dyDescent="0.3">
      <c r="A845">
        <v>5000</v>
      </c>
      <c r="B845">
        <v>3000</v>
      </c>
    </row>
    <row r="846" spans="1:2" x14ac:dyDescent="0.3">
      <c r="A846">
        <v>5000</v>
      </c>
      <c r="B846">
        <v>3000</v>
      </c>
    </row>
    <row r="847" spans="1:2" x14ac:dyDescent="0.3">
      <c r="A847">
        <v>3000</v>
      </c>
      <c r="B847">
        <v>15000</v>
      </c>
    </row>
    <row r="848" spans="1:2" x14ac:dyDescent="0.3">
      <c r="A848">
        <v>500</v>
      </c>
      <c r="B848">
        <v>3500</v>
      </c>
    </row>
    <row r="849" spans="1:2" x14ac:dyDescent="0.3">
      <c r="A849">
        <v>500</v>
      </c>
      <c r="B849">
        <v>10000</v>
      </c>
    </row>
    <row r="850" spans="1:2" x14ac:dyDescent="0.3">
      <c r="A850">
        <v>25</v>
      </c>
      <c r="B850">
        <v>50000</v>
      </c>
    </row>
    <row r="851" spans="1:2" x14ac:dyDescent="0.3">
      <c r="A851">
        <v>150</v>
      </c>
      <c r="B851">
        <v>8000</v>
      </c>
    </row>
    <row r="852" spans="1:2" x14ac:dyDescent="0.3">
      <c r="A852">
        <v>1000</v>
      </c>
      <c r="B852">
        <v>50000</v>
      </c>
    </row>
    <row r="853" spans="1:2" x14ac:dyDescent="0.3">
      <c r="A853">
        <v>2500</v>
      </c>
      <c r="B853">
        <v>50000</v>
      </c>
    </row>
    <row r="854" spans="1:2" x14ac:dyDescent="0.3">
      <c r="A854">
        <v>1500</v>
      </c>
      <c r="B854">
        <v>2500</v>
      </c>
    </row>
    <row r="855" spans="1:2" x14ac:dyDescent="0.3">
      <c r="A855">
        <v>2500</v>
      </c>
      <c r="B855">
        <v>3750</v>
      </c>
    </row>
    <row r="856" spans="1:2" x14ac:dyDescent="0.3">
      <c r="A856">
        <v>2500</v>
      </c>
      <c r="B856">
        <v>250</v>
      </c>
    </row>
    <row r="857" spans="1:2" x14ac:dyDescent="0.3">
      <c r="A857">
        <v>10000</v>
      </c>
      <c r="B857">
        <v>5000</v>
      </c>
    </row>
    <row r="858" spans="1:2" x14ac:dyDescent="0.3">
      <c r="A858">
        <v>4500</v>
      </c>
      <c r="B858">
        <v>750</v>
      </c>
    </row>
    <row r="859" spans="1:2" x14ac:dyDescent="0.3">
      <c r="A859">
        <v>1100</v>
      </c>
      <c r="B859">
        <v>110000</v>
      </c>
    </row>
    <row r="860" spans="1:2" x14ac:dyDescent="0.3">
      <c r="A860">
        <v>4000</v>
      </c>
      <c r="B860">
        <v>25000</v>
      </c>
    </row>
    <row r="861" spans="1:2" x14ac:dyDescent="0.3">
      <c r="A861">
        <v>5500</v>
      </c>
      <c r="B861">
        <v>50000</v>
      </c>
    </row>
    <row r="862" spans="1:2" x14ac:dyDescent="0.3">
      <c r="A862">
        <v>25000</v>
      </c>
      <c r="B862">
        <v>5000</v>
      </c>
    </row>
    <row r="863" spans="1:2" x14ac:dyDescent="0.3">
      <c r="A863">
        <v>1200</v>
      </c>
      <c r="B863">
        <v>10000</v>
      </c>
    </row>
    <row r="864" spans="1:2" x14ac:dyDescent="0.3">
      <c r="A864">
        <v>23000</v>
      </c>
      <c r="B864">
        <v>3250</v>
      </c>
    </row>
    <row r="865" spans="1:2" x14ac:dyDescent="0.3">
      <c r="A865">
        <v>750</v>
      </c>
      <c r="B865">
        <v>20000</v>
      </c>
    </row>
    <row r="866" spans="1:2" x14ac:dyDescent="0.3">
      <c r="A866">
        <v>1000</v>
      </c>
      <c r="B866">
        <v>31000</v>
      </c>
    </row>
    <row r="867" spans="1:2" x14ac:dyDescent="0.3">
      <c r="A867">
        <v>600</v>
      </c>
      <c r="B867">
        <v>10000</v>
      </c>
    </row>
    <row r="868" spans="1:2" x14ac:dyDescent="0.3">
      <c r="A868">
        <v>2500</v>
      </c>
      <c r="B868">
        <v>25000</v>
      </c>
    </row>
    <row r="869" spans="1:2" x14ac:dyDescent="0.3">
      <c r="A869">
        <v>4000</v>
      </c>
      <c r="B869">
        <v>12000</v>
      </c>
    </row>
    <row r="870" spans="1:2" x14ac:dyDescent="0.3">
      <c r="A870">
        <v>3500</v>
      </c>
      <c r="B870">
        <v>4000</v>
      </c>
    </row>
    <row r="871" spans="1:2" x14ac:dyDescent="0.3">
      <c r="A871">
        <v>2000</v>
      </c>
      <c r="B871">
        <v>3000</v>
      </c>
    </row>
    <row r="872" spans="1:2" x14ac:dyDescent="0.3">
      <c r="A872">
        <v>9500</v>
      </c>
      <c r="B872">
        <v>3600</v>
      </c>
    </row>
    <row r="873" spans="1:2" x14ac:dyDescent="0.3">
      <c r="A873">
        <v>3500</v>
      </c>
      <c r="B873">
        <v>50000</v>
      </c>
    </row>
    <row r="874" spans="1:2" x14ac:dyDescent="0.3">
      <c r="A874">
        <v>1500</v>
      </c>
      <c r="B874">
        <v>5000</v>
      </c>
    </row>
    <row r="875" spans="1:2" x14ac:dyDescent="0.3">
      <c r="A875">
        <v>3000</v>
      </c>
      <c r="B875">
        <v>28000</v>
      </c>
    </row>
    <row r="876" spans="1:2" x14ac:dyDescent="0.3">
      <c r="A876">
        <v>600</v>
      </c>
      <c r="B876">
        <v>11180</v>
      </c>
    </row>
    <row r="877" spans="1:2" x14ac:dyDescent="0.3">
      <c r="A877">
        <v>40000</v>
      </c>
      <c r="B877">
        <v>7000</v>
      </c>
    </row>
    <row r="878" spans="1:2" x14ac:dyDescent="0.3">
      <c r="A878">
        <v>3500</v>
      </c>
      <c r="B878">
        <v>3500</v>
      </c>
    </row>
    <row r="879" spans="1:2" x14ac:dyDescent="0.3">
      <c r="A879">
        <v>3400</v>
      </c>
      <c r="B879">
        <v>9999</v>
      </c>
    </row>
    <row r="880" spans="1:2" x14ac:dyDescent="0.3">
      <c r="A880">
        <v>1500</v>
      </c>
      <c r="B880">
        <v>5000</v>
      </c>
    </row>
    <row r="881" spans="1:2" x14ac:dyDescent="0.3">
      <c r="A881">
        <v>6000</v>
      </c>
      <c r="B881">
        <v>3000</v>
      </c>
    </row>
    <row r="882" spans="1:2" x14ac:dyDescent="0.3">
      <c r="A882">
        <v>960</v>
      </c>
      <c r="B882">
        <v>10000</v>
      </c>
    </row>
    <row r="883" spans="1:2" x14ac:dyDescent="0.3">
      <c r="A883">
        <v>18000</v>
      </c>
      <c r="B883">
        <v>3000</v>
      </c>
    </row>
    <row r="884" spans="1:2" x14ac:dyDescent="0.3">
      <c r="A884">
        <v>740</v>
      </c>
      <c r="B884">
        <v>390000</v>
      </c>
    </row>
    <row r="885" spans="1:2" x14ac:dyDescent="0.3">
      <c r="A885">
        <v>1350</v>
      </c>
      <c r="B885">
        <v>8000</v>
      </c>
    </row>
    <row r="886" spans="1:2" x14ac:dyDescent="0.3">
      <c r="A886">
        <v>5000</v>
      </c>
      <c r="B886">
        <v>8888</v>
      </c>
    </row>
    <row r="887" spans="1:2" x14ac:dyDescent="0.3">
      <c r="A887">
        <v>10000</v>
      </c>
      <c r="B887">
        <v>5000</v>
      </c>
    </row>
    <row r="888" spans="1:2" x14ac:dyDescent="0.3">
      <c r="A888">
        <v>13000</v>
      </c>
      <c r="B888">
        <v>4000</v>
      </c>
    </row>
    <row r="889" spans="1:2" x14ac:dyDescent="0.3">
      <c r="A889">
        <v>25000</v>
      </c>
      <c r="B889">
        <v>4480</v>
      </c>
    </row>
    <row r="890" spans="1:2" x14ac:dyDescent="0.3">
      <c r="A890">
        <v>750</v>
      </c>
      <c r="B890">
        <v>3000</v>
      </c>
    </row>
    <row r="891" spans="1:2" x14ac:dyDescent="0.3">
      <c r="A891">
        <v>42000</v>
      </c>
      <c r="B891">
        <v>1500</v>
      </c>
    </row>
    <row r="892" spans="1:2" x14ac:dyDescent="0.3">
      <c r="A892">
        <v>20000</v>
      </c>
      <c r="B892">
        <v>1500</v>
      </c>
    </row>
    <row r="893" spans="1:2" x14ac:dyDescent="0.3">
      <c r="A893">
        <v>2000</v>
      </c>
      <c r="B893">
        <v>75000</v>
      </c>
    </row>
    <row r="894" spans="1:2" x14ac:dyDescent="0.3">
      <c r="A894">
        <v>2000</v>
      </c>
      <c r="B894">
        <v>8000</v>
      </c>
    </row>
    <row r="895" spans="1:2" x14ac:dyDescent="0.3">
      <c r="A895">
        <v>3000</v>
      </c>
      <c r="B895">
        <v>20000</v>
      </c>
    </row>
    <row r="896" spans="1:2" x14ac:dyDescent="0.3">
      <c r="A896">
        <v>1000</v>
      </c>
      <c r="B896">
        <v>4000</v>
      </c>
    </row>
    <row r="897" spans="1:2" x14ac:dyDescent="0.3">
      <c r="A897">
        <v>2600</v>
      </c>
      <c r="B897">
        <v>25000</v>
      </c>
    </row>
    <row r="898" spans="1:2" x14ac:dyDescent="0.3">
      <c r="A898">
        <v>5500</v>
      </c>
      <c r="B898">
        <v>5000</v>
      </c>
    </row>
    <row r="899" spans="1:2" x14ac:dyDescent="0.3">
      <c r="A899">
        <v>900</v>
      </c>
      <c r="B899">
        <v>5000</v>
      </c>
    </row>
    <row r="900" spans="1:2" x14ac:dyDescent="0.3">
      <c r="A900">
        <v>1500</v>
      </c>
      <c r="B900">
        <v>7500</v>
      </c>
    </row>
    <row r="901" spans="1:2" x14ac:dyDescent="0.3">
      <c r="A901">
        <v>2800</v>
      </c>
      <c r="B901">
        <v>6000</v>
      </c>
    </row>
    <row r="902" spans="1:2" x14ac:dyDescent="0.3">
      <c r="A902">
        <v>1500</v>
      </c>
      <c r="B902">
        <v>50000</v>
      </c>
    </row>
    <row r="903" spans="1:2" x14ac:dyDescent="0.3">
      <c r="A903">
        <v>600</v>
      </c>
      <c r="B903">
        <v>10000</v>
      </c>
    </row>
    <row r="904" spans="1:2" x14ac:dyDescent="0.3">
      <c r="A904">
        <v>3000</v>
      </c>
      <c r="B904">
        <v>50000</v>
      </c>
    </row>
    <row r="905" spans="1:2" x14ac:dyDescent="0.3">
      <c r="A905">
        <v>3300</v>
      </c>
      <c r="B905">
        <v>10000</v>
      </c>
    </row>
    <row r="906" spans="1:2" x14ac:dyDescent="0.3">
      <c r="A906">
        <v>12000</v>
      </c>
      <c r="B906">
        <v>60000</v>
      </c>
    </row>
    <row r="907" spans="1:2" x14ac:dyDescent="0.3">
      <c r="A907">
        <v>27800</v>
      </c>
      <c r="B907">
        <v>4500</v>
      </c>
    </row>
    <row r="908" spans="1:2" x14ac:dyDescent="0.3">
      <c r="A908">
        <v>5000</v>
      </c>
      <c r="B908">
        <v>2000</v>
      </c>
    </row>
    <row r="909" spans="1:2" x14ac:dyDescent="0.3">
      <c r="A909">
        <v>25000</v>
      </c>
      <c r="B909">
        <v>120000</v>
      </c>
    </row>
    <row r="910" spans="1:2" x14ac:dyDescent="0.3">
      <c r="A910">
        <v>25000</v>
      </c>
      <c r="B910">
        <v>50000</v>
      </c>
    </row>
    <row r="911" spans="1:2" x14ac:dyDescent="0.3">
      <c r="A911">
        <v>10000</v>
      </c>
      <c r="B911">
        <v>50000</v>
      </c>
    </row>
    <row r="912" spans="1:2" x14ac:dyDescent="0.3">
      <c r="A912">
        <v>1000</v>
      </c>
      <c r="B912">
        <v>10000</v>
      </c>
    </row>
    <row r="913" spans="1:2" x14ac:dyDescent="0.3">
      <c r="A913">
        <v>30000</v>
      </c>
      <c r="B913">
        <v>20000</v>
      </c>
    </row>
    <row r="914" spans="1:2" x14ac:dyDescent="0.3">
      <c r="A914">
        <v>70000</v>
      </c>
      <c r="B914">
        <v>20000</v>
      </c>
    </row>
    <row r="915" spans="1:2" x14ac:dyDescent="0.3">
      <c r="A915">
        <v>15000</v>
      </c>
      <c r="B915">
        <v>5000</v>
      </c>
    </row>
    <row r="916" spans="1:2" x14ac:dyDescent="0.3">
      <c r="A916">
        <v>2500</v>
      </c>
      <c r="B916">
        <v>1000</v>
      </c>
    </row>
    <row r="917" spans="1:2" x14ac:dyDescent="0.3">
      <c r="A917">
        <v>1500</v>
      </c>
      <c r="B917">
        <v>2000</v>
      </c>
    </row>
    <row r="918" spans="1:2" x14ac:dyDescent="0.3">
      <c r="A918">
        <v>700</v>
      </c>
      <c r="B918">
        <v>3000</v>
      </c>
    </row>
    <row r="919" spans="1:2" x14ac:dyDescent="0.3">
      <c r="A919">
        <v>20000</v>
      </c>
      <c r="B919">
        <v>1000</v>
      </c>
    </row>
    <row r="920" spans="1:2" x14ac:dyDescent="0.3">
      <c r="A920">
        <v>1000</v>
      </c>
      <c r="B920">
        <v>8000</v>
      </c>
    </row>
    <row r="921" spans="1:2" x14ac:dyDescent="0.3">
      <c r="A921">
        <v>2500</v>
      </c>
      <c r="B921">
        <v>25000</v>
      </c>
    </row>
    <row r="922" spans="1:2" x14ac:dyDescent="0.3">
      <c r="A922">
        <v>10000</v>
      </c>
      <c r="B922">
        <v>1000</v>
      </c>
    </row>
    <row r="923" spans="1:2" x14ac:dyDescent="0.3">
      <c r="A923">
        <v>2000</v>
      </c>
      <c r="B923">
        <v>5000</v>
      </c>
    </row>
    <row r="924" spans="1:2" x14ac:dyDescent="0.3">
      <c r="A924">
        <v>350</v>
      </c>
      <c r="B924">
        <v>25000</v>
      </c>
    </row>
    <row r="925" spans="1:2" x14ac:dyDescent="0.3">
      <c r="A925">
        <v>4000</v>
      </c>
      <c r="B925">
        <v>250000</v>
      </c>
    </row>
    <row r="926" spans="1:2" x14ac:dyDescent="0.3">
      <c r="A926">
        <v>1570.79</v>
      </c>
      <c r="B926">
        <v>15000</v>
      </c>
    </row>
    <row r="927" spans="1:2" x14ac:dyDescent="0.3">
      <c r="A927">
        <v>50000</v>
      </c>
      <c r="B927">
        <v>22000</v>
      </c>
    </row>
    <row r="928" spans="1:2" x14ac:dyDescent="0.3">
      <c r="A928">
        <v>2000</v>
      </c>
      <c r="B928">
        <v>15000</v>
      </c>
    </row>
    <row r="929" spans="1:2" x14ac:dyDescent="0.3">
      <c r="A929">
        <v>2000</v>
      </c>
      <c r="B929">
        <v>90000</v>
      </c>
    </row>
    <row r="930" spans="1:2" x14ac:dyDescent="0.3">
      <c r="A930">
        <v>15000</v>
      </c>
      <c r="B930">
        <v>100000</v>
      </c>
    </row>
    <row r="931" spans="1:2" x14ac:dyDescent="0.3">
      <c r="A931">
        <v>24000</v>
      </c>
      <c r="B931">
        <v>7500</v>
      </c>
    </row>
    <row r="932" spans="1:2" x14ac:dyDescent="0.3">
      <c r="A932">
        <v>650</v>
      </c>
      <c r="B932">
        <v>10000</v>
      </c>
    </row>
    <row r="933" spans="1:2" x14ac:dyDescent="0.3">
      <c r="A933">
        <v>6000</v>
      </c>
      <c r="B933">
        <v>8000</v>
      </c>
    </row>
    <row r="934" spans="1:2" x14ac:dyDescent="0.3">
      <c r="A934">
        <v>3000</v>
      </c>
      <c r="B934">
        <v>2250</v>
      </c>
    </row>
    <row r="935" spans="1:2" x14ac:dyDescent="0.3">
      <c r="A935">
        <v>4500</v>
      </c>
      <c r="B935">
        <v>3300</v>
      </c>
    </row>
    <row r="936" spans="1:2" x14ac:dyDescent="0.3">
      <c r="A936">
        <v>25000</v>
      </c>
      <c r="B936">
        <v>8000</v>
      </c>
    </row>
    <row r="937" spans="1:2" x14ac:dyDescent="0.3">
      <c r="A937">
        <v>1000</v>
      </c>
      <c r="B937">
        <v>12000</v>
      </c>
    </row>
    <row r="938" spans="1:2" x14ac:dyDescent="0.3">
      <c r="A938">
        <v>2000</v>
      </c>
      <c r="B938">
        <v>12000</v>
      </c>
    </row>
    <row r="939" spans="1:2" x14ac:dyDescent="0.3">
      <c r="A939">
        <v>12000</v>
      </c>
      <c r="B939">
        <v>12700</v>
      </c>
    </row>
    <row r="940" spans="1:2" x14ac:dyDescent="0.3">
      <c r="A940">
        <v>1200</v>
      </c>
      <c r="B940">
        <v>60000</v>
      </c>
    </row>
    <row r="941" spans="1:2" x14ac:dyDescent="0.3">
      <c r="A941">
        <v>5000</v>
      </c>
      <c r="B941">
        <v>100000</v>
      </c>
    </row>
    <row r="942" spans="1:2" x14ac:dyDescent="0.3">
      <c r="A942">
        <v>5000</v>
      </c>
      <c r="B942">
        <v>25000</v>
      </c>
    </row>
    <row r="943" spans="1:2" x14ac:dyDescent="0.3">
      <c r="A943">
        <v>10000</v>
      </c>
      <c r="B943">
        <v>5000</v>
      </c>
    </row>
    <row r="944" spans="1:2" x14ac:dyDescent="0.3">
      <c r="A944">
        <v>7500</v>
      </c>
      <c r="B944">
        <v>25000</v>
      </c>
    </row>
    <row r="945" spans="1:2" x14ac:dyDescent="0.3">
      <c r="A945">
        <v>25000</v>
      </c>
      <c r="B945">
        <v>5000</v>
      </c>
    </row>
    <row r="946" spans="1:2" x14ac:dyDescent="0.3">
      <c r="A946">
        <v>4575</v>
      </c>
      <c r="B946">
        <v>5000</v>
      </c>
    </row>
    <row r="947" spans="1:2" x14ac:dyDescent="0.3">
      <c r="A947">
        <v>15000</v>
      </c>
      <c r="B947">
        <v>12000</v>
      </c>
    </row>
    <row r="948" spans="1:2" x14ac:dyDescent="0.3">
      <c r="A948">
        <v>5000</v>
      </c>
      <c r="B948">
        <v>6000</v>
      </c>
    </row>
    <row r="949" spans="1:2" x14ac:dyDescent="0.3">
      <c r="A949">
        <v>35000</v>
      </c>
      <c r="B949">
        <v>45000</v>
      </c>
    </row>
    <row r="950" spans="1:2" x14ac:dyDescent="0.3">
      <c r="A950">
        <v>2000</v>
      </c>
      <c r="B950">
        <v>45000</v>
      </c>
    </row>
    <row r="951" spans="1:2" x14ac:dyDescent="0.3">
      <c r="A951">
        <v>2000</v>
      </c>
      <c r="B951">
        <v>15000</v>
      </c>
    </row>
    <row r="952" spans="1:2" x14ac:dyDescent="0.3">
      <c r="A952">
        <v>10000</v>
      </c>
      <c r="B952">
        <v>15000</v>
      </c>
    </row>
    <row r="953" spans="1:2" x14ac:dyDescent="0.3">
      <c r="A953">
        <v>3000</v>
      </c>
      <c r="B953">
        <v>39000</v>
      </c>
    </row>
    <row r="954" spans="1:2" x14ac:dyDescent="0.3">
      <c r="A954">
        <v>3000</v>
      </c>
      <c r="B954">
        <v>500</v>
      </c>
    </row>
    <row r="955" spans="1:2" x14ac:dyDescent="0.3">
      <c r="A955">
        <v>1300</v>
      </c>
      <c r="B955">
        <v>25000</v>
      </c>
    </row>
    <row r="956" spans="1:2" x14ac:dyDescent="0.3">
      <c r="A956">
        <v>15000</v>
      </c>
      <c r="B956">
        <v>5000</v>
      </c>
    </row>
    <row r="957" spans="1:2" x14ac:dyDescent="0.3">
      <c r="A957">
        <v>2000</v>
      </c>
      <c r="B957">
        <v>2500</v>
      </c>
    </row>
    <row r="958" spans="1:2" x14ac:dyDescent="0.3">
      <c r="A958">
        <v>4500</v>
      </c>
      <c r="B958">
        <v>10000</v>
      </c>
    </row>
    <row r="959" spans="1:2" x14ac:dyDescent="0.3">
      <c r="A959">
        <v>4500</v>
      </c>
      <c r="B959">
        <v>1000</v>
      </c>
    </row>
    <row r="960" spans="1:2" x14ac:dyDescent="0.3">
      <c r="A960">
        <v>5000</v>
      </c>
      <c r="B960">
        <v>150000</v>
      </c>
    </row>
    <row r="961" spans="1:2" x14ac:dyDescent="0.3">
      <c r="A961">
        <v>25</v>
      </c>
      <c r="B961">
        <v>88888</v>
      </c>
    </row>
    <row r="962" spans="1:2" x14ac:dyDescent="0.3">
      <c r="A962">
        <v>15000</v>
      </c>
      <c r="B962">
        <v>80000</v>
      </c>
    </row>
    <row r="963" spans="1:2" x14ac:dyDescent="0.3">
      <c r="A963">
        <v>1800</v>
      </c>
      <c r="B963">
        <v>15000</v>
      </c>
    </row>
    <row r="964" spans="1:2" x14ac:dyDescent="0.3">
      <c r="A964">
        <v>700</v>
      </c>
      <c r="B964">
        <v>30000</v>
      </c>
    </row>
    <row r="965" spans="1:2" x14ac:dyDescent="0.3">
      <c r="A965">
        <v>660</v>
      </c>
      <c r="B965">
        <v>7000</v>
      </c>
    </row>
    <row r="966" spans="1:2" x14ac:dyDescent="0.3">
      <c r="A966">
        <v>400</v>
      </c>
      <c r="B966">
        <v>35000</v>
      </c>
    </row>
    <row r="967" spans="1:2" x14ac:dyDescent="0.3">
      <c r="A967">
        <v>10000</v>
      </c>
      <c r="B967">
        <v>200000</v>
      </c>
    </row>
    <row r="968" spans="1:2" x14ac:dyDescent="0.3">
      <c r="A968">
        <v>1150</v>
      </c>
      <c r="B968">
        <v>50000</v>
      </c>
    </row>
    <row r="969" spans="1:2" x14ac:dyDescent="0.3">
      <c r="A969">
        <v>2000</v>
      </c>
      <c r="B969">
        <v>14920</v>
      </c>
    </row>
    <row r="970" spans="1:2" x14ac:dyDescent="0.3">
      <c r="A970">
        <v>7500</v>
      </c>
      <c r="B970">
        <v>15000</v>
      </c>
    </row>
    <row r="971" spans="1:2" x14ac:dyDescent="0.3">
      <c r="A971">
        <v>3000</v>
      </c>
      <c r="B971">
        <v>30000</v>
      </c>
    </row>
    <row r="972" spans="1:2" x14ac:dyDescent="0.3">
      <c r="A972">
        <v>50000</v>
      </c>
      <c r="B972">
        <v>15000</v>
      </c>
    </row>
    <row r="973" spans="1:2" x14ac:dyDescent="0.3">
      <c r="A973">
        <v>800</v>
      </c>
      <c r="B973">
        <v>15000</v>
      </c>
    </row>
    <row r="974" spans="1:2" x14ac:dyDescent="0.3">
      <c r="A974">
        <v>3000</v>
      </c>
      <c r="B974">
        <v>3000</v>
      </c>
    </row>
    <row r="975" spans="1:2" x14ac:dyDescent="0.3">
      <c r="A975">
        <v>10000</v>
      </c>
      <c r="B975">
        <v>1500</v>
      </c>
    </row>
    <row r="976" spans="1:2" x14ac:dyDescent="0.3">
      <c r="A976">
        <v>3500</v>
      </c>
      <c r="B976">
        <v>3000</v>
      </c>
    </row>
    <row r="977" spans="1:2" x14ac:dyDescent="0.3">
      <c r="A977">
        <v>3000</v>
      </c>
      <c r="B977">
        <v>40000</v>
      </c>
    </row>
    <row r="978" spans="1:2" x14ac:dyDescent="0.3">
      <c r="A978">
        <v>1800</v>
      </c>
      <c r="B978">
        <v>8000</v>
      </c>
    </row>
    <row r="979" spans="1:2" x14ac:dyDescent="0.3">
      <c r="A979">
        <v>8500</v>
      </c>
      <c r="B979">
        <v>22000</v>
      </c>
    </row>
    <row r="980" spans="1:2" x14ac:dyDescent="0.3">
      <c r="A980">
        <v>620</v>
      </c>
      <c r="B980">
        <v>20000</v>
      </c>
    </row>
    <row r="981" spans="1:2" x14ac:dyDescent="0.3">
      <c r="A981">
        <v>7000</v>
      </c>
      <c r="B981">
        <v>500000</v>
      </c>
    </row>
    <row r="982" spans="1:2" x14ac:dyDescent="0.3">
      <c r="A982">
        <v>40000</v>
      </c>
      <c r="B982">
        <v>100000</v>
      </c>
    </row>
    <row r="983" spans="1:2" x14ac:dyDescent="0.3">
      <c r="A983">
        <v>6000</v>
      </c>
      <c r="B983">
        <v>50000</v>
      </c>
    </row>
    <row r="984" spans="1:2" x14ac:dyDescent="0.3">
      <c r="A984">
        <v>8000</v>
      </c>
      <c r="B984">
        <v>30000</v>
      </c>
    </row>
    <row r="985" spans="1:2" x14ac:dyDescent="0.3">
      <c r="A985">
        <v>900</v>
      </c>
      <c r="B985">
        <v>5000</v>
      </c>
    </row>
    <row r="986" spans="1:2" x14ac:dyDescent="0.3">
      <c r="A986">
        <v>1000</v>
      </c>
      <c r="B986">
        <v>8500</v>
      </c>
    </row>
    <row r="987" spans="1:2" x14ac:dyDescent="0.3">
      <c r="A987">
        <v>2000</v>
      </c>
      <c r="B987">
        <v>74997</v>
      </c>
    </row>
    <row r="988" spans="1:2" x14ac:dyDescent="0.3">
      <c r="A988">
        <v>1000</v>
      </c>
      <c r="B988">
        <v>3500</v>
      </c>
    </row>
    <row r="989" spans="1:2" x14ac:dyDescent="0.3">
      <c r="A989">
        <v>100000</v>
      </c>
      <c r="B989">
        <v>3500</v>
      </c>
    </row>
    <row r="990" spans="1:2" x14ac:dyDescent="0.3">
      <c r="A990">
        <v>200000</v>
      </c>
      <c r="B990">
        <v>30000</v>
      </c>
    </row>
    <row r="991" spans="1:2" x14ac:dyDescent="0.3">
      <c r="A991">
        <v>2000</v>
      </c>
      <c r="B991">
        <v>100000</v>
      </c>
    </row>
    <row r="992" spans="1:2" x14ac:dyDescent="0.3">
      <c r="A992">
        <v>3500</v>
      </c>
      <c r="B992">
        <v>20000</v>
      </c>
    </row>
    <row r="993" spans="1:2" x14ac:dyDescent="0.3">
      <c r="A993">
        <v>1900</v>
      </c>
      <c r="B993">
        <v>12500</v>
      </c>
    </row>
    <row r="994" spans="1:2" x14ac:dyDescent="0.3">
      <c r="A994">
        <v>25000</v>
      </c>
      <c r="B994">
        <v>4100</v>
      </c>
    </row>
    <row r="995" spans="1:2" x14ac:dyDescent="0.3">
      <c r="A995">
        <v>10000</v>
      </c>
      <c r="B995">
        <v>7500</v>
      </c>
    </row>
    <row r="996" spans="1:2" x14ac:dyDescent="0.3">
      <c r="A996">
        <v>2500</v>
      </c>
      <c r="B996">
        <v>45000</v>
      </c>
    </row>
    <row r="997" spans="1:2" x14ac:dyDescent="0.3">
      <c r="A997">
        <v>1000</v>
      </c>
      <c r="B997">
        <v>11200</v>
      </c>
    </row>
    <row r="998" spans="1:2" x14ac:dyDescent="0.3">
      <c r="A998">
        <v>1500</v>
      </c>
      <c r="B998">
        <v>2000</v>
      </c>
    </row>
    <row r="999" spans="1:2" x14ac:dyDescent="0.3">
      <c r="A999">
        <v>3000</v>
      </c>
      <c r="B999">
        <v>800</v>
      </c>
    </row>
    <row r="1000" spans="1:2" x14ac:dyDescent="0.3">
      <c r="A1000">
        <v>20000</v>
      </c>
      <c r="B1000">
        <v>20000</v>
      </c>
    </row>
    <row r="1001" spans="1:2" x14ac:dyDescent="0.3">
      <c r="A1001">
        <v>3500</v>
      </c>
      <c r="B1001">
        <v>2000</v>
      </c>
    </row>
    <row r="1002" spans="1:2" x14ac:dyDescent="0.3">
      <c r="A1002">
        <v>25000</v>
      </c>
      <c r="B1002">
        <v>2000</v>
      </c>
    </row>
    <row r="1003" spans="1:2" x14ac:dyDescent="0.3">
      <c r="A1003">
        <v>1000</v>
      </c>
      <c r="B1003">
        <v>2000</v>
      </c>
    </row>
    <row r="1004" spans="1:2" x14ac:dyDescent="0.3">
      <c r="A1004">
        <v>1000</v>
      </c>
      <c r="B1004">
        <v>20000</v>
      </c>
    </row>
    <row r="1005" spans="1:2" x14ac:dyDescent="0.3">
      <c r="A1005">
        <v>10000</v>
      </c>
      <c r="B1005">
        <v>15000</v>
      </c>
    </row>
    <row r="1006" spans="1:2" x14ac:dyDescent="0.3">
      <c r="A1006">
        <v>35000</v>
      </c>
      <c r="B1006">
        <v>2100</v>
      </c>
    </row>
    <row r="1007" spans="1:2" x14ac:dyDescent="0.3">
      <c r="A1007">
        <v>47000</v>
      </c>
      <c r="B1007">
        <v>3000</v>
      </c>
    </row>
    <row r="1008" spans="1:2" x14ac:dyDescent="0.3">
      <c r="A1008">
        <v>12000</v>
      </c>
      <c r="B1008">
        <v>39400</v>
      </c>
    </row>
    <row r="1009" spans="1:2" x14ac:dyDescent="0.3">
      <c r="A1009">
        <v>3000</v>
      </c>
      <c r="B1009">
        <v>4400</v>
      </c>
    </row>
    <row r="1010" spans="1:2" x14ac:dyDescent="0.3">
      <c r="A1010">
        <v>6000</v>
      </c>
      <c r="B1010">
        <v>100000</v>
      </c>
    </row>
    <row r="1011" spans="1:2" x14ac:dyDescent="0.3">
      <c r="A1011">
        <v>2000</v>
      </c>
      <c r="B1011">
        <v>60000</v>
      </c>
    </row>
    <row r="1012" spans="1:2" x14ac:dyDescent="0.3">
      <c r="A1012">
        <v>5800</v>
      </c>
      <c r="B1012">
        <v>5000</v>
      </c>
    </row>
    <row r="1013" spans="1:2" x14ac:dyDescent="0.3">
      <c r="A1013">
        <v>18000</v>
      </c>
      <c r="B1013">
        <v>5000</v>
      </c>
    </row>
    <row r="1014" spans="1:2" x14ac:dyDescent="0.3">
      <c r="A1014">
        <v>5000</v>
      </c>
      <c r="B1014">
        <v>5000</v>
      </c>
    </row>
    <row r="1015" spans="1:2" x14ac:dyDescent="0.3">
      <c r="A1015">
        <v>2500</v>
      </c>
      <c r="B1015">
        <v>5000</v>
      </c>
    </row>
    <row r="1016" spans="1:2" x14ac:dyDescent="0.3">
      <c r="A1016">
        <v>150000</v>
      </c>
      <c r="B1016">
        <v>48500</v>
      </c>
    </row>
    <row r="1017" spans="1:2" x14ac:dyDescent="0.3">
      <c r="A1017">
        <v>1200</v>
      </c>
      <c r="B1017">
        <v>35000</v>
      </c>
    </row>
    <row r="1018" spans="1:2" x14ac:dyDescent="0.3">
      <c r="A1018">
        <v>4200</v>
      </c>
      <c r="B1018">
        <v>1000000</v>
      </c>
    </row>
    <row r="1019" spans="1:2" x14ac:dyDescent="0.3">
      <c r="A1019">
        <v>8000</v>
      </c>
      <c r="B1019">
        <v>10000</v>
      </c>
    </row>
    <row r="1020" spans="1:2" x14ac:dyDescent="0.3">
      <c r="A1020">
        <v>7000</v>
      </c>
      <c r="B1020">
        <v>100000</v>
      </c>
    </row>
    <row r="1021" spans="1:2" x14ac:dyDescent="0.3">
      <c r="A1021">
        <v>1500</v>
      </c>
      <c r="B1021">
        <v>42000</v>
      </c>
    </row>
    <row r="1022" spans="1:2" x14ac:dyDescent="0.3">
      <c r="A1022">
        <v>2000</v>
      </c>
      <c r="B1022">
        <v>5000</v>
      </c>
    </row>
    <row r="1023" spans="1:2" x14ac:dyDescent="0.3">
      <c r="A1023">
        <v>5000</v>
      </c>
      <c r="B1023">
        <v>5000</v>
      </c>
    </row>
    <row r="1024" spans="1:2" x14ac:dyDescent="0.3">
      <c r="A1024">
        <v>500</v>
      </c>
      <c r="B1024">
        <v>500</v>
      </c>
    </row>
    <row r="1025" spans="1:2" x14ac:dyDescent="0.3">
      <c r="A1025">
        <v>500</v>
      </c>
      <c r="B1025">
        <v>3000</v>
      </c>
    </row>
    <row r="1026" spans="1:2" x14ac:dyDescent="0.3">
      <c r="A1026">
        <v>5000</v>
      </c>
      <c r="B1026">
        <v>15000</v>
      </c>
    </row>
    <row r="1027" spans="1:2" x14ac:dyDescent="0.3">
      <c r="A1027">
        <v>900</v>
      </c>
      <c r="B1027">
        <v>500</v>
      </c>
    </row>
    <row r="1028" spans="1:2" x14ac:dyDescent="0.3">
      <c r="A1028">
        <v>10000</v>
      </c>
      <c r="B1028">
        <v>5000</v>
      </c>
    </row>
    <row r="1029" spans="1:2" x14ac:dyDescent="0.3">
      <c r="A1029">
        <v>14000</v>
      </c>
      <c r="B1029">
        <v>35000</v>
      </c>
    </row>
    <row r="1030" spans="1:2" x14ac:dyDescent="0.3">
      <c r="A1030">
        <v>15000</v>
      </c>
      <c r="B1030">
        <v>10000</v>
      </c>
    </row>
    <row r="1031" spans="1:2" x14ac:dyDescent="0.3">
      <c r="A1031">
        <v>3500</v>
      </c>
      <c r="B1031">
        <v>60000</v>
      </c>
    </row>
    <row r="1032" spans="1:2" x14ac:dyDescent="0.3">
      <c r="A1032">
        <v>1100</v>
      </c>
      <c r="B1032">
        <v>500</v>
      </c>
    </row>
    <row r="1033" spans="1:2" x14ac:dyDescent="0.3">
      <c r="A1033">
        <v>3300</v>
      </c>
      <c r="B1033">
        <v>1500</v>
      </c>
    </row>
    <row r="1034" spans="1:2" x14ac:dyDescent="0.3">
      <c r="A1034">
        <v>1200</v>
      </c>
      <c r="B1034">
        <v>5050</v>
      </c>
    </row>
    <row r="1035" spans="1:2" x14ac:dyDescent="0.3">
      <c r="A1035">
        <v>3500</v>
      </c>
      <c r="B1035">
        <v>65000</v>
      </c>
    </row>
    <row r="1036" spans="1:2" x14ac:dyDescent="0.3">
      <c r="A1036">
        <v>4000</v>
      </c>
      <c r="B1036">
        <v>530</v>
      </c>
    </row>
    <row r="1037" spans="1:2" x14ac:dyDescent="0.3">
      <c r="A1037">
        <v>2500</v>
      </c>
      <c r="B1037">
        <v>80000</v>
      </c>
    </row>
    <row r="1038" spans="1:2" x14ac:dyDescent="0.3">
      <c r="A1038">
        <v>10000</v>
      </c>
      <c r="B1038">
        <v>10000</v>
      </c>
    </row>
    <row r="1039" spans="1:2" x14ac:dyDescent="0.3">
      <c r="A1039">
        <v>4000</v>
      </c>
      <c r="B1039">
        <v>25000</v>
      </c>
    </row>
    <row r="1040" spans="1:2" x14ac:dyDescent="0.3">
      <c r="A1040">
        <v>35000</v>
      </c>
      <c r="B1040">
        <v>85000</v>
      </c>
    </row>
    <row r="1041" spans="1:2" x14ac:dyDescent="0.3">
      <c r="A1041">
        <v>3000</v>
      </c>
      <c r="B1041">
        <v>6000</v>
      </c>
    </row>
    <row r="1042" spans="1:2" x14ac:dyDescent="0.3">
      <c r="A1042">
        <v>2000</v>
      </c>
      <c r="B1042">
        <v>15000</v>
      </c>
    </row>
    <row r="1043" spans="1:2" x14ac:dyDescent="0.3">
      <c r="A1043">
        <v>13000</v>
      </c>
      <c r="B1043">
        <v>30000</v>
      </c>
    </row>
    <row r="1044" spans="1:2" x14ac:dyDescent="0.3">
      <c r="A1044">
        <v>5000</v>
      </c>
      <c r="B1044">
        <v>30000</v>
      </c>
    </row>
    <row r="1045" spans="1:2" x14ac:dyDescent="0.3">
      <c r="A1045">
        <v>7000</v>
      </c>
      <c r="B1045">
        <v>3000</v>
      </c>
    </row>
    <row r="1046" spans="1:2" x14ac:dyDescent="0.3">
      <c r="A1046">
        <v>5000</v>
      </c>
      <c r="B1046">
        <v>30000</v>
      </c>
    </row>
    <row r="1047" spans="1:2" x14ac:dyDescent="0.3">
      <c r="A1047">
        <v>2800</v>
      </c>
      <c r="B1047">
        <v>3000</v>
      </c>
    </row>
    <row r="1048" spans="1:2" x14ac:dyDescent="0.3">
      <c r="A1048">
        <v>750</v>
      </c>
      <c r="B1048">
        <v>15000</v>
      </c>
    </row>
    <row r="1049" spans="1:2" x14ac:dyDescent="0.3">
      <c r="A1049">
        <v>600</v>
      </c>
      <c r="B1049">
        <v>3000</v>
      </c>
    </row>
    <row r="1050" spans="1:2" x14ac:dyDescent="0.3">
      <c r="A1050">
        <v>300</v>
      </c>
      <c r="B1050">
        <v>900000</v>
      </c>
    </row>
    <row r="1051" spans="1:2" x14ac:dyDescent="0.3">
      <c r="A1051">
        <v>5000</v>
      </c>
      <c r="B1051">
        <v>20000</v>
      </c>
    </row>
    <row r="1052" spans="1:2" x14ac:dyDescent="0.3">
      <c r="A1052">
        <v>2000</v>
      </c>
      <c r="B1052">
        <v>220000</v>
      </c>
    </row>
    <row r="1053" spans="1:2" x14ac:dyDescent="0.3">
      <c r="A1053">
        <v>25000</v>
      </c>
      <c r="B1053">
        <v>30000</v>
      </c>
    </row>
    <row r="1054" spans="1:2" x14ac:dyDescent="0.3">
      <c r="A1054">
        <v>5000</v>
      </c>
      <c r="B1054">
        <v>50000</v>
      </c>
    </row>
    <row r="1055" spans="1:2" x14ac:dyDescent="0.3">
      <c r="A1055">
        <v>18000</v>
      </c>
      <c r="B1055">
        <v>50000</v>
      </c>
    </row>
    <row r="1056" spans="1:2" x14ac:dyDescent="0.3">
      <c r="A1056">
        <v>100000</v>
      </c>
      <c r="B1056">
        <v>50000</v>
      </c>
    </row>
    <row r="1057" spans="1:2" x14ac:dyDescent="0.3">
      <c r="A1057">
        <v>7200</v>
      </c>
      <c r="B1057">
        <v>50000</v>
      </c>
    </row>
    <row r="1058" spans="1:2" x14ac:dyDescent="0.3">
      <c r="A1058">
        <v>1000</v>
      </c>
      <c r="B1058">
        <v>8000</v>
      </c>
    </row>
    <row r="1059" spans="1:2" x14ac:dyDescent="0.3">
      <c r="A1059">
        <v>1000</v>
      </c>
      <c r="B1059">
        <v>1500</v>
      </c>
    </row>
    <row r="1060" spans="1:2" x14ac:dyDescent="0.3">
      <c r="A1060">
        <v>500</v>
      </c>
      <c r="B1060">
        <v>40000</v>
      </c>
    </row>
    <row r="1061" spans="1:2" x14ac:dyDescent="0.3">
      <c r="A1061">
        <v>4000</v>
      </c>
      <c r="B1061">
        <v>20000</v>
      </c>
    </row>
    <row r="1062" spans="1:2" x14ac:dyDescent="0.3">
      <c r="A1062">
        <v>1700</v>
      </c>
      <c r="B1062">
        <v>200000</v>
      </c>
    </row>
    <row r="1063" spans="1:2" x14ac:dyDescent="0.3">
      <c r="A1063">
        <v>500</v>
      </c>
      <c r="B1063">
        <v>80000</v>
      </c>
    </row>
    <row r="1064" spans="1:2" x14ac:dyDescent="0.3">
      <c r="A1064">
        <v>150000</v>
      </c>
      <c r="B1064">
        <v>12000</v>
      </c>
    </row>
    <row r="1065" spans="1:2" x14ac:dyDescent="0.3">
      <c r="A1065">
        <v>7000</v>
      </c>
      <c r="B1065">
        <v>800</v>
      </c>
    </row>
    <row r="1066" spans="1:2" x14ac:dyDescent="0.3">
      <c r="A1066">
        <v>10000</v>
      </c>
      <c r="B1066">
        <v>8000</v>
      </c>
    </row>
    <row r="1067" spans="1:2" x14ac:dyDescent="0.3">
      <c r="A1067">
        <v>4000</v>
      </c>
      <c r="B1067">
        <v>2500</v>
      </c>
    </row>
    <row r="1068" spans="1:2" x14ac:dyDescent="0.3">
      <c r="A1068">
        <v>2000</v>
      </c>
      <c r="B1068">
        <v>5000</v>
      </c>
    </row>
    <row r="1069" spans="1:2" x14ac:dyDescent="0.3">
      <c r="A1069">
        <v>3000</v>
      </c>
      <c r="B1069">
        <v>60000</v>
      </c>
    </row>
    <row r="1070" spans="1:2" x14ac:dyDescent="0.3">
      <c r="A1070">
        <v>40000</v>
      </c>
      <c r="B1070">
        <v>4290</v>
      </c>
    </row>
    <row r="1071" spans="1:2" x14ac:dyDescent="0.3">
      <c r="A1071">
        <v>500</v>
      </c>
      <c r="B1071">
        <v>500000</v>
      </c>
    </row>
    <row r="1072" spans="1:2" x14ac:dyDescent="0.3">
      <c r="A1072">
        <v>4000</v>
      </c>
      <c r="B1072">
        <v>45000</v>
      </c>
    </row>
    <row r="1073" spans="1:2" x14ac:dyDescent="0.3">
      <c r="A1073">
        <v>3000</v>
      </c>
      <c r="B1073">
        <v>50000</v>
      </c>
    </row>
    <row r="1074" spans="1:2" x14ac:dyDescent="0.3">
      <c r="A1074">
        <v>5000</v>
      </c>
      <c r="B1074">
        <v>20000</v>
      </c>
    </row>
    <row r="1075" spans="1:2" x14ac:dyDescent="0.3">
      <c r="A1075">
        <v>8000</v>
      </c>
      <c r="B1075">
        <v>25000</v>
      </c>
    </row>
    <row r="1076" spans="1:2" x14ac:dyDescent="0.3">
      <c r="A1076">
        <v>5000</v>
      </c>
      <c r="B1076">
        <v>25000</v>
      </c>
    </row>
    <row r="1077" spans="1:2" x14ac:dyDescent="0.3">
      <c r="A1077">
        <v>36400</v>
      </c>
      <c r="B1077">
        <v>25000</v>
      </c>
    </row>
    <row r="1078" spans="1:2" x14ac:dyDescent="0.3">
      <c r="A1078">
        <v>100000</v>
      </c>
      <c r="B1078">
        <v>5000</v>
      </c>
    </row>
    <row r="1079" spans="1:2" x14ac:dyDescent="0.3">
      <c r="A1079">
        <v>400</v>
      </c>
      <c r="B1079">
        <v>10000</v>
      </c>
    </row>
    <row r="1080" spans="1:2" x14ac:dyDescent="0.3">
      <c r="A1080">
        <v>800</v>
      </c>
      <c r="B1080">
        <v>10000</v>
      </c>
    </row>
    <row r="1081" spans="1:2" x14ac:dyDescent="0.3">
      <c r="A1081">
        <v>1500</v>
      </c>
      <c r="B1081">
        <v>1000</v>
      </c>
    </row>
    <row r="1082" spans="1:2" x14ac:dyDescent="0.3">
      <c r="A1082">
        <v>4500</v>
      </c>
      <c r="B1082">
        <v>25000</v>
      </c>
    </row>
    <row r="1083" spans="1:2" x14ac:dyDescent="0.3">
      <c r="A1083">
        <v>2800</v>
      </c>
      <c r="B1083">
        <v>200000</v>
      </c>
    </row>
    <row r="1084" spans="1:2" x14ac:dyDescent="0.3">
      <c r="A1084">
        <v>10000</v>
      </c>
      <c r="B1084">
        <v>15000</v>
      </c>
    </row>
    <row r="1085" spans="1:2" x14ac:dyDescent="0.3">
      <c r="A1085">
        <v>35000</v>
      </c>
      <c r="B1085">
        <v>5000</v>
      </c>
    </row>
    <row r="1086" spans="1:2" x14ac:dyDescent="0.3">
      <c r="A1086">
        <v>3000</v>
      </c>
      <c r="B1086">
        <v>1000</v>
      </c>
    </row>
    <row r="1087" spans="1:2" x14ac:dyDescent="0.3">
      <c r="A1087">
        <v>4500</v>
      </c>
      <c r="B1087">
        <v>50000</v>
      </c>
    </row>
    <row r="1088" spans="1:2" x14ac:dyDescent="0.3">
      <c r="A1088">
        <v>2000</v>
      </c>
      <c r="B1088">
        <v>2000</v>
      </c>
    </row>
    <row r="1089" spans="1:2" x14ac:dyDescent="0.3">
      <c r="A1089">
        <v>2500</v>
      </c>
      <c r="B1089">
        <v>1000</v>
      </c>
    </row>
    <row r="1090" spans="1:2" x14ac:dyDescent="0.3">
      <c r="A1090">
        <v>19800</v>
      </c>
      <c r="B1090">
        <v>1000</v>
      </c>
    </row>
    <row r="1091" spans="1:2" x14ac:dyDescent="0.3">
      <c r="A1091">
        <v>20000</v>
      </c>
      <c r="B1091">
        <v>5000</v>
      </c>
    </row>
    <row r="1092" spans="1:2" x14ac:dyDescent="0.3">
      <c r="A1092">
        <v>4999</v>
      </c>
      <c r="B1092">
        <v>1010</v>
      </c>
    </row>
    <row r="1093" spans="1:2" x14ac:dyDescent="0.3">
      <c r="A1093">
        <v>3000</v>
      </c>
      <c r="B1093">
        <v>26000</v>
      </c>
    </row>
    <row r="1094" spans="1:2" x14ac:dyDescent="0.3">
      <c r="A1094">
        <v>2500</v>
      </c>
      <c r="B1094">
        <v>75000</v>
      </c>
    </row>
    <row r="1095" spans="1:2" x14ac:dyDescent="0.3">
      <c r="A1095">
        <v>250</v>
      </c>
      <c r="B1095">
        <v>10000</v>
      </c>
    </row>
    <row r="1096" spans="1:2" x14ac:dyDescent="0.3">
      <c r="A1096">
        <v>1000</v>
      </c>
      <c r="B1096">
        <v>25000</v>
      </c>
    </row>
    <row r="1097" spans="1:2" x14ac:dyDescent="0.3">
      <c r="A1097">
        <v>1000</v>
      </c>
      <c r="B1097">
        <v>60000</v>
      </c>
    </row>
    <row r="1098" spans="1:2" x14ac:dyDescent="0.3">
      <c r="A1098">
        <v>4700</v>
      </c>
      <c r="B1098">
        <v>18000</v>
      </c>
    </row>
    <row r="1099" spans="1:2" x14ac:dyDescent="0.3">
      <c r="A1099">
        <v>3500</v>
      </c>
      <c r="B1099">
        <v>2500</v>
      </c>
    </row>
    <row r="1100" spans="1:2" x14ac:dyDescent="0.3">
      <c r="A1100">
        <v>8000</v>
      </c>
      <c r="B1100">
        <v>20000</v>
      </c>
    </row>
    <row r="1101" spans="1:2" x14ac:dyDescent="0.3">
      <c r="A1101">
        <v>14000</v>
      </c>
      <c r="B1101">
        <v>110000</v>
      </c>
    </row>
    <row r="1102" spans="1:2" x14ac:dyDescent="0.3">
      <c r="A1102">
        <v>14000</v>
      </c>
      <c r="B1102">
        <v>20000</v>
      </c>
    </row>
    <row r="1103" spans="1:2" x14ac:dyDescent="0.3">
      <c r="A1103">
        <v>3000</v>
      </c>
      <c r="B1103">
        <v>54000</v>
      </c>
    </row>
    <row r="1104" spans="1:2" x14ac:dyDescent="0.3">
      <c r="A1104">
        <v>10000</v>
      </c>
      <c r="B1104">
        <v>15000</v>
      </c>
    </row>
    <row r="1105" spans="1:2" x14ac:dyDescent="0.3">
      <c r="A1105">
        <v>20000</v>
      </c>
      <c r="B1105">
        <v>250000</v>
      </c>
    </row>
    <row r="1106" spans="1:2" x14ac:dyDescent="0.3">
      <c r="A1106">
        <v>3500</v>
      </c>
      <c r="B1106">
        <v>65000</v>
      </c>
    </row>
    <row r="1107" spans="1:2" x14ac:dyDescent="0.3">
      <c r="A1107">
        <v>1750</v>
      </c>
      <c r="B1107">
        <v>500000</v>
      </c>
    </row>
    <row r="1108" spans="1:2" x14ac:dyDescent="0.3">
      <c r="A1108">
        <v>5000</v>
      </c>
      <c r="B1108">
        <v>75000</v>
      </c>
    </row>
    <row r="1109" spans="1:2" x14ac:dyDescent="0.3">
      <c r="A1109">
        <v>3000</v>
      </c>
      <c r="B1109">
        <v>7500</v>
      </c>
    </row>
    <row r="1110" spans="1:2" x14ac:dyDescent="0.3">
      <c r="A1110">
        <v>6000</v>
      </c>
      <c r="B1110">
        <v>1500</v>
      </c>
    </row>
    <row r="1111" spans="1:2" x14ac:dyDescent="0.3">
      <c r="A1111">
        <v>10000</v>
      </c>
      <c r="B1111">
        <v>39000</v>
      </c>
    </row>
    <row r="1112" spans="1:2" x14ac:dyDescent="0.3">
      <c r="A1112">
        <v>40000</v>
      </c>
      <c r="B1112">
        <v>8000</v>
      </c>
    </row>
    <row r="1113" spans="1:2" x14ac:dyDescent="0.3">
      <c r="A1113">
        <v>2000</v>
      </c>
      <c r="B1113">
        <v>50000</v>
      </c>
    </row>
    <row r="1114" spans="1:2" x14ac:dyDescent="0.3">
      <c r="A1114">
        <v>3500</v>
      </c>
      <c r="B1114">
        <v>100000</v>
      </c>
    </row>
    <row r="1115" spans="1:2" x14ac:dyDescent="0.3">
      <c r="A1115">
        <v>4000</v>
      </c>
      <c r="B1115">
        <v>3000000</v>
      </c>
    </row>
    <row r="1116" spans="1:2" x14ac:dyDescent="0.3">
      <c r="A1116">
        <v>2200</v>
      </c>
      <c r="B1116">
        <v>80000</v>
      </c>
    </row>
    <row r="1117" spans="1:2" x14ac:dyDescent="0.3">
      <c r="A1117">
        <v>5000</v>
      </c>
      <c r="B1117">
        <v>60000</v>
      </c>
    </row>
    <row r="1118" spans="1:2" x14ac:dyDescent="0.3">
      <c r="A1118">
        <v>1500</v>
      </c>
      <c r="B1118">
        <v>65000</v>
      </c>
    </row>
    <row r="1119" spans="1:2" x14ac:dyDescent="0.3">
      <c r="A1119">
        <v>22000</v>
      </c>
      <c r="B1119">
        <v>50000</v>
      </c>
    </row>
    <row r="1120" spans="1:2" x14ac:dyDescent="0.3">
      <c r="A1120">
        <v>30000</v>
      </c>
      <c r="B1120">
        <v>20000</v>
      </c>
    </row>
    <row r="1121" spans="1:2" x14ac:dyDescent="0.3">
      <c r="A1121">
        <v>800</v>
      </c>
      <c r="B1121">
        <v>2000</v>
      </c>
    </row>
    <row r="1122" spans="1:2" x14ac:dyDescent="0.3">
      <c r="A1122">
        <v>10000</v>
      </c>
      <c r="B1122">
        <v>20000</v>
      </c>
    </row>
    <row r="1123" spans="1:2" x14ac:dyDescent="0.3">
      <c r="A1123">
        <v>1500</v>
      </c>
      <c r="B1123">
        <v>10000</v>
      </c>
    </row>
    <row r="1124" spans="1:2" x14ac:dyDescent="0.3">
      <c r="A1124">
        <v>3000</v>
      </c>
      <c r="B1124">
        <v>100000</v>
      </c>
    </row>
    <row r="1125" spans="1:2" x14ac:dyDescent="0.3">
      <c r="A1125">
        <v>13000</v>
      </c>
      <c r="B1125">
        <v>150000</v>
      </c>
    </row>
    <row r="1126" spans="1:2" x14ac:dyDescent="0.3">
      <c r="A1126">
        <v>5000</v>
      </c>
      <c r="B1126">
        <v>100000</v>
      </c>
    </row>
    <row r="1127" spans="1:2" x14ac:dyDescent="0.3">
      <c r="A1127">
        <v>2000</v>
      </c>
      <c r="B1127">
        <v>50000</v>
      </c>
    </row>
    <row r="1128" spans="1:2" x14ac:dyDescent="0.3">
      <c r="A1128">
        <v>2987</v>
      </c>
      <c r="B1128">
        <v>2500</v>
      </c>
    </row>
    <row r="1129" spans="1:2" x14ac:dyDescent="0.3">
      <c r="A1129">
        <v>35000</v>
      </c>
      <c r="B1129">
        <v>2500</v>
      </c>
    </row>
    <row r="1130" spans="1:2" x14ac:dyDescent="0.3">
      <c r="A1130">
        <v>4000</v>
      </c>
      <c r="B1130">
        <v>50000</v>
      </c>
    </row>
    <row r="1131" spans="1:2" x14ac:dyDescent="0.3">
      <c r="A1131">
        <v>1000</v>
      </c>
      <c r="B1131">
        <v>25000</v>
      </c>
    </row>
    <row r="1132" spans="1:2" x14ac:dyDescent="0.3">
      <c r="A1132">
        <v>3000</v>
      </c>
      <c r="B1132">
        <v>25000</v>
      </c>
    </row>
    <row r="1133" spans="1:2" x14ac:dyDescent="0.3">
      <c r="A1133">
        <v>6000</v>
      </c>
      <c r="B1133">
        <v>2500</v>
      </c>
    </row>
    <row r="1134" spans="1:2" x14ac:dyDescent="0.3">
      <c r="A1134">
        <v>10000</v>
      </c>
      <c r="B1134">
        <v>2500</v>
      </c>
    </row>
    <row r="1135" spans="1:2" x14ac:dyDescent="0.3">
      <c r="A1135">
        <v>15000</v>
      </c>
      <c r="B1135">
        <v>12999</v>
      </c>
    </row>
    <row r="1136" spans="1:2" x14ac:dyDescent="0.3">
      <c r="A1136">
        <v>3500</v>
      </c>
      <c r="B1136">
        <v>117000</v>
      </c>
    </row>
    <row r="1137" spans="1:2" x14ac:dyDescent="0.3">
      <c r="A1137">
        <v>1200</v>
      </c>
      <c r="B1137">
        <v>500000</v>
      </c>
    </row>
    <row r="1138" spans="1:2" x14ac:dyDescent="0.3">
      <c r="A1138">
        <v>5000</v>
      </c>
      <c r="B1138">
        <v>20000</v>
      </c>
    </row>
    <row r="1139" spans="1:2" x14ac:dyDescent="0.3">
      <c r="A1139">
        <v>12516</v>
      </c>
      <c r="B1139">
        <v>2880</v>
      </c>
    </row>
    <row r="1140" spans="1:2" x14ac:dyDescent="0.3">
      <c r="A1140">
        <v>18500</v>
      </c>
      <c r="B1140">
        <v>3000</v>
      </c>
    </row>
    <row r="1141" spans="1:2" x14ac:dyDescent="0.3">
      <c r="A1141">
        <v>2000</v>
      </c>
      <c r="B1141">
        <v>18000</v>
      </c>
    </row>
    <row r="1142" spans="1:2" x14ac:dyDescent="0.3">
      <c r="A1142">
        <v>1500</v>
      </c>
      <c r="B1142">
        <v>3000</v>
      </c>
    </row>
    <row r="1143" spans="1:2" x14ac:dyDescent="0.3">
      <c r="A1143">
        <v>1500</v>
      </c>
      <c r="B1143">
        <v>3000</v>
      </c>
    </row>
    <row r="1144" spans="1:2" x14ac:dyDescent="0.3">
      <c r="A1144">
        <v>71500</v>
      </c>
      <c r="B1144">
        <v>3000</v>
      </c>
    </row>
    <row r="1145" spans="1:2" x14ac:dyDescent="0.3">
      <c r="A1145">
        <v>1400</v>
      </c>
      <c r="B1145">
        <v>3300</v>
      </c>
    </row>
    <row r="1146" spans="1:2" x14ac:dyDescent="0.3">
      <c r="A1146">
        <v>7000</v>
      </c>
      <c r="B1146">
        <v>20000</v>
      </c>
    </row>
    <row r="1147" spans="1:2" x14ac:dyDescent="0.3">
      <c r="A1147">
        <v>3000</v>
      </c>
      <c r="B1147">
        <v>50000</v>
      </c>
    </row>
    <row r="1148" spans="1:2" x14ac:dyDescent="0.3">
      <c r="A1148">
        <v>5000</v>
      </c>
      <c r="B1148">
        <v>10000</v>
      </c>
    </row>
    <row r="1149" spans="1:2" x14ac:dyDescent="0.3">
      <c r="A1149">
        <v>10000</v>
      </c>
      <c r="B1149">
        <v>3500</v>
      </c>
    </row>
    <row r="1150" spans="1:2" x14ac:dyDescent="0.3">
      <c r="A1150">
        <v>7500</v>
      </c>
      <c r="B1150">
        <v>94875</v>
      </c>
    </row>
    <row r="1151" spans="1:2" x14ac:dyDescent="0.3">
      <c r="A1151">
        <v>1500</v>
      </c>
      <c r="B1151">
        <v>38000</v>
      </c>
    </row>
    <row r="1152" spans="1:2" x14ac:dyDescent="0.3">
      <c r="A1152">
        <v>3000</v>
      </c>
      <c r="B1152">
        <v>100000</v>
      </c>
    </row>
    <row r="1153" spans="1:2" x14ac:dyDescent="0.3">
      <c r="A1153">
        <v>12000</v>
      </c>
      <c r="B1153">
        <v>20000</v>
      </c>
    </row>
    <row r="1154" spans="1:2" x14ac:dyDescent="0.3">
      <c r="A1154">
        <v>3000</v>
      </c>
      <c r="B1154">
        <v>100000</v>
      </c>
    </row>
    <row r="1155" spans="1:2" x14ac:dyDescent="0.3">
      <c r="A1155">
        <v>1000</v>
      </c>
      <c r="B1155">
        <v>28000</v>
      </c>
    </row>
    <row r="1156" spans="1:2" x14ac:dyDescent="0.3">
      <c r="A1156">
        <v>10000</v>
      </c>
      <c r="B1156">
        <v>125000</v>
      </c>
    </row>
    <row r="1157" spans="1:2" x14ac:dyDescent="0.3">
      <c r="A1157">
        <v>8500</v>
      </c>
      <c r="B1157">
        <v>42500</v>
      </c>
    </row>
    <row r="1158" spans="1:2" x14ac:dyDescent="0.3">
      <c r="A1158">
        <v>5000</v>
      </c>
      <c r="B1158">
        <v>2800000</v>
      </c>
    </row>
    <row r="1159" spans="1:2" x14ac:dyDescent="0.3">
      <c r="A1159">
        <v>8300</v>
      </c>
      <c r="B1159">
        <v>4500</v>
      </c>
    </row>
    <row r="1160" spans="1:2" x14ac:dyDescent="0.3">
      <c r="A1160">
        <v>50000</v>
      </c>
      <c r="B1160">
        <v>240000</v>
      </c>
    </row>
    <row r="1161" spans="1:2" x14ac:dyDescent="0.3">
      <c r="A1161">
        <v>3500</v>
      </c>
      <c r="B1161">
        <v>5000</v>
      </c>
    </row>
    <row r="1162" spans="1:2" x14ac:dyDescent="0.3">
      <c r="A1162">
        <v>8000</v>
      </c>
      <c r="B1162">
        <v>5000</v>
      </c>
    </row>
    <row r="1163" spans="1:2" x14ac:dyDescent="0.3">
      <c r="A1163">
        <v>25000</v>
      </c>
      <c r="B1163">
        <v>25000</v>
      </c>
    </row>
    <row r="1164" spans="1:2" x14ac:dyDescent="0.3">
      <c r="A1164">
        <v>65000</v>
      </c>
      <c r="B1164">
        <v>50000</v>
      </c>
    </row>
    <row r="1165" spans="1:2" x14ac:dyDescent="0.3">
      <c r="A1165">
        <v>839</v>
      </c>
      <c r="B1165">
        <v>10000</v>
      </c>
    </row>
    <row r="1166" spans="1:2" x14ac:dyDescent="0.3">
      <c r="A1166">
        <v>1500</v>
      </c>
      <c r="B1166">
        <v>5000</v>
      </c>
    </row>
    <row r="1167" spans="1:2" x14ac:dyDescent="0.3">
      <c r="A1167">
        <v>4000</v>
      </c>
      <c r="B1167">
        <v>5000</v>
      </c>
    </row>
    <row r="1168" spans="1:2" x14ac:dyDescent="0.3">
      <c r="A1168">
        <v>500</v>
      </c>
      <c r="B1168">
        <v>2000000</v>
      </c>
    </row>
    <row r="1169" spans="1:2" x14ac:dyDescent="0.3">
      <c r="A1169">
        <v>2000</v>
      </c>
      <c r="B1169">
        <v>110000</v>
      </c>
    </row>
    <row r="1170" spans="1:2" x14ac:dyDescent="0.3">
      <c r="A1170">
        <v>2500</v>
      </c>
      <c r="B1170">
        <v>68000</v>
      </c>
    </row>
    <row r="1171" spans="1:2" x14ac:dyDescent="0.3">
      <c r="A1171">
        <v>5000</v>
      </c>
      <c r="B1171">
        <v>17500</v>
      </c>
    </row>
    <row r="1172" spans="1:2" x14ac:dyDescent="0.3">
      <c r="A1172">
        <v>5000</v>
      </c>
      <c r="B1172">
        <v>30000</v>
      </c>
    </row>
    <row r="1173" spans="1:2" x14ac:dyDescent="0.3">
      <c r="A1173">
        <v>7000</v>
      </c>
      <c r="B1173">
        <v>6000</v>
      </c>
    </row>
    <row r="1174" spans="1:2" x14ac:dyDescent="0.3">
      <c r="A1174">
        <v>6500</v>
      </c>
      <c r="B1174">
        <v>6000</v>
      </c>
    </row>
    <row r="1175" spans="1:2" x14ac:dyDescent="0.3">
      <c r="A1175">
        <v>15000</v>
      </c>
      <c r="B1175">
        <v>150000</v>
      </c>
    </row>
    <row r="1176" spans="1:2" x14ac:dyDescent="0.3">
      <c r="A1176">
        <v>1000</v>
      </c>
      <c r="B1176">
        <v>18000</v>
      </c>
    </row>
    <row r="1177" spans="1:2" x14ac:dyDescent="0.3">
      <c r="A1177">
        <v>2000</v>
      </c>
      <c r="B1177">
        <v>12000</v>
      </c>
    </row>
    <row r="1178" spans="1:2" x14ac:dyDescent="0.3">
      <c r="A1178">
        <v>11000</v>
      </c>
      <c r="B1178">
        <v>160000</v>
      </c>
    </row>
    <row r="1179" spans="1:2" x14ac:dyDescent="0.3">
      <c r="A1179">
        <v>1500</v>
      </c>
      <c r="B1179">
        <v>6300</v>
      </c>
    </row>
    <row r="1180" spans="1:2" x14ac:dyDescent="0.3">
      <c r="A1180">
        <v>2500</v>
      </c>
      <c r="B1180">
        <v>500000</v>
      </c>
    </row>
    <row r="1181" spans="1:2" x14ac:dyDescent="0.3">
      <c r="A1181">
        <v>5000</v>
      </c>
      <c r="B1181">
        <v>14000</v>
      </c>
    </row>
    <row r="1182" spans="1:2" x14ac:dyDescent="0.3">
      <c r="A1182">
        <v>15000</v>
      </c>
      <c r="B1182">
        <v>7000</v>
      </c>
    </row>
    <row r="1183" spans="1:2" x14ac:dyDescent="0.3">
      <c r="A1183">
        <v>1700</v>
      </c>
      <c r="B1183">
        <v>8000000</v>
      </c>
    </row>
    <row r="1184" spans="1:2" x14ac:dyDescent="0.3">
      <c r="A1184">
        <v>500</v>
      </c>
      <c r="B1184">
        <v>22000</v>
      </c>
    </row>
    <row r="1185" spans="1:2" x14ac:dyDescent="0.3">
      <c r="A1185">
        <v>1000</v>
      </c>
      <c r="B1185">
        <v>7500</v>
      </c>
    </row>
    <row r="1186" spans="1:2" x14ac:dyDescent="0.3">
      <c r="A1186">
        <v>400</v>
      </c>
      <c r="B1186">
        <v>7500</v>
      </c>
    </row>
    <row r="1187" spans="1:2" x14ac:dyDescent="0.3">
      <c r="A1187">
        <v>4000</v>
      </c>
      <c r="B1187">
        <v>60000</v>
      </c>
    </row>
    <row r="1188" spans="1:2" x14ac:dyDescent="0.3">
      <c r="A1188">
        <v>1500</v>
      </c>
      <c r="B1188">
        <v>7500</v>
      </c>
    </row>
    <row r="1189" spans="1:2" x14ac:dyDescent="0.3">
      <c r="A1189">
        <v>500</v>
      </c>
      <c r="B1189">
        <v>88888</v>
      </c>
    </row>
    <row r="1190" spans="1:2" x14ac:dyDescent="0.3">
      <c r="A1190">
        <v>70000</v>
      </c>
      <c r="B1190">
        <v>50000</v>
      </c>
    </row>
    <row r="1191" spans="1:2" x14ac:dyDescent="0.3">
      <c r="A1191">
        <v>2600</v>
      </c>
      <c r="B1191">
        <v>100000</v>
      </c>
    </row>
    <row r="1192" spans="1:2" x14ac:dyDescent="0.3">
      <c r="A1192">
        <v>2500</v>
      </c>
      <c r="B1192">
        <v>250000</v>
      </c>
    </row>
    <row r="1193" spans="1:2" x14ac:dyDescent="0.3">
      <c r="A1193">
        <v>3999</v>
      </c>
      <c r="B1193">
        <v>125000</v>
      </c>
    </row>
    <row r="1194" spans="1:2" x14ac:dyDescent="0.3">
      <c r="A1194">
        <v>15000</v>
      </c>
      <c r="B1194">
        <v>9000</v>
      </c>
    </row>
    <row r="1195" spans="1:2" x14ac:dyDescent="0.3">
      <c r="A1195">
        <v>2100</v>
      </c>
      <c r="B1195">
        <v>180000</v>
      </c>
    </row>
    <row r="1196" spans="1:2" x14ac:dyDescent="0.3">
      <c r="A1196">
        <v>3000</v>
      </c>
      <c r="B1196">
        <v>50000</v>
      </c>
    </row>
    <row r="1197" spans="1:2" x14ac:dyDescent="0.3">
      <c r="A1197">
        <v>4400</v>
      </c>
      <c r="B1197">
        <v>110000</v>
      </c>
    </row>
    <row r="1198" spans="1:2" x14ac:dyDescent="0.3">
      <c r="A1198">
        <v>30000</v>
      </c>
      <c r="B1198">
        <v>50000</v>
      </c>
    </row>
    <row r="1199" spans="1:2" x14ac:dyDescent="0.3">
      <c r="A1199">
        <v>20000</v>
      </c>
      <c r="B1199">
        <v>1300000</v>
      </c>
    </row>
    <row r="1200" spans="1:2" x14ac:dyDescent="0.3">
      <c r="A1200">
        <v>4500</v>
      </c>
      <c r="B1200">
        <v>372625</v>
      </c>
    </row>
    <row r="1201" spans="1:2" x14ac:dyDescent="0.3">
      <c r="A1201">
        <v>2000</v>
      </c>
      <c r="B1201">
        <v>550000</v>
      </c>
    </row>
    <row r="1202" spans="1:2" x14ac:dyDescent="0.3">
      <c r="A1202">
        <v>3000</v>
      </c>
      <c r="B1202">
        <v>12000</v>
      </c>
    </row>
    <row r="1203" spans="1:2" x14ac:dyDescent="0.3">
      <c r="A1203">
        <v>5000</v>
      </c>
      <c r="B1203">
        <v>12500</v>
      </c>
    </row>
    <row r="1204" spans="1:2" x14ac:dyDescent="0.3">
      <c r="A1204">
        <v>5000</v>
      </c>
      <c r="B1204">
        <v>50000</v>
      </c>
    </row>
    <row r="1205" spans="1:2" x14ac:dyDescent="0.3">
      <c r="A1205">
        <v>2000</v>
      </c>
      <c r="B1205">
        <v>13000</v>
      </c>
    </row>
    <row r="1206" spans="1:2" x14ac:dyDescent="0.3">
      <c r="A1206">
        <v>2000</v>
      </c>
      <c r="B1206">
        <v>15000</v>
      </c>
    </row>
    <row r="1207" spans="1:2" x14ac:dyDescent="0.3">
      <c r="A1207">
        <v>220</v>
      </c>
      <c r="B1207">
        <v>75000</v>
      </c>
    </row>
    <row r="1208" spans="1:2" x14ac:dyDescent="0.3">
      <c r="A1208">
        <v>20000</v>
      </c>
      <c r="B1208">
        <v>15000</v>
      </c>
    </row>
    <row r="1209" spans="1:2" x14ac:dyDescent="0.3">
      <c r="A1209">
        <v>3100</v>
      </c>
      <c r="B1209">
        <v>15000</v>
      </c>
    </row>
    <row r="1210" spans="1:2" x14ac:dyDescent="0.3">
      <c r="A1210">
        <v>10000</v>
      </c>
      <c r="B1210">
        <v>30000</v>
      </c>
    </row>
    <row r="1211" spans="1:2" x14ac:dyDescent="0.3">
      <c r="A1211">
        <v>12500</v>
      </c>
      <c r="B1211">
        <v>16500</v>
      </c>
    </row>
    <row r="1212" spans="1:2" x14ac:dyDescent="0.3">
      <c r="A1212">
        <v>7500</v>
      </c>
      <c r="B1212">
        <v>50000</v>
      </c>
    </row>
    <row r="1213" spans="1:2" x14ac:dyDescent="0.3">
      <c r="A1213">
        <v>1700</v>
      </c>
      <c r="B1213">
        <v>175000</v>
      </c>
    </row>
    <row r="1214" spans="1:2" x14ac:dyDescent="0.3">
      <c r="A1214">
        <v>5000</v>
      </c>
      <c r="B1214">
        <v>18000</v>
      </c>
    </row>
    <row r="1215" spans="1:2" x14ac:dyDescent="0.3">
      <c r="A1215">
        <v>800</v>
      </c>
      <c r="B1215">
        <v>20000</v>
      </c>
    </row>
    <row r="1216" spans="1:2" x14ac:dyDescent="0.3">
      <c r="A1216">
        <v>2500</v>
      </c>
      <c r="B1216">
        <v>500000</v>
      </c>
    </row>
    <row r="1217" spans="1:2" x14ac:dyDescent="0.3">
      <c r="A1217">
        <v>6450</v>
      </c>
      <c r="B1217">
        <v>22500</v>
      </c>
    </row>
    <row r="1218" spans="1:2" x14ac:dyDescent="0.3">
      <c r="A1218">
        <v>12000</v>
      </c>
      <c r="B1218">
        <v>200000</v>
      </c>
    </row>
    <row r="1219" spans="1:2" x14ac:dyDescent="0.3">
      <c r="A1219">
        <v>5000</v>
      </c>
      <c r="B1219">
        <v>25000</v>
      </c>
    </row>
    <row r="1220" spans="1:2" x14ac:dyDescent="0.3">
      <c r="A1220">
        <v>3000</v>
      </c>
      <c r="B1220">
        <v>25000</v>
      </c>
    </row>
    <row r="1221" spans="1:2" x14ac:dyDescent="0.3">
      <c r="A1221">
        <v>3000</v>
      </c>
      <c r="B1221">
        <v>25000</v>
      </c>
    </row>
    <row r="1222" spans="1:2" x14ac:dyDescent="0.3">
      <c r="A1222">
        <v>3000</v>
      </c>
      <c r="B1222">
        <v>25000</v>
      </c>
    </row>
    <row r="1223" spans="1:2" x14ac:dyDescent="0.3">
      <c r="A1223">
        <v>2500</v>
      </c>
      <c r="B1223">
        <v>110000</v>
      </c>
    </row>
    <row r="1224" spans="1:2" x14ac:dyDescent="0.3">
      <c r="A1224">
        <v>15000</v>
      </c>
      <c r="B1224">
        <v>60000</v>
      </c>
    </row>
    <row r="1225" spans="1:2" x14ac:dyDescent="0.3">
      <c r="A1225">
        <v>18500</v>
      </c>
      <c r="B1225">
        <v>30000</v>
      </c>
    </row>
    <row r="1226" spans="1:2" x14ac:dyDescent="0.3">
      <c r="A1226">
        <v>2800</v>
      </c>
      <c r="B1226">
        <v>30000</v>
      </c>
    </row>
    <row r="1227" spans="1:2" x14ac:dyDescent="0.3">
      <c r="A1227">
        <v>1000</v>
      </c>
      <c r="B1227">
        <v>35000</v>
      </c>
    </row>
    <row r="1228" spans="1:2" x14ac:dyDescent="0.3">
      <c r="A1228">
        <v>3000</v>
      </c>
      <c r="B1228">
        <v>35000</v>
      </c>
    </row>
    <row r="1229" spans="1:2" x14ac:dyDescent="0.3">
      <c r="A1229">
        <v>2700</v>
      </c>
      <c r="B1229">
        <v>110000</v>
      </c>
    </row>
    <row r="1230" spans="1:2" x14ac:dyDescent="0.3">
      <c r="A1230">
        <v>3000</v>
      </c>
      <c r="B1230">
        <v>50000</v>
      </c>
    </row>
    <row r="1231" spans="1:2" x14ac:dyDescent="0.3">
      <c r="A1231">
        <v>1500</v>
      </c>
      <c r="B1231">
        <v>50000</v>
      </c>
    </row>
    <row r="1232" spans="1:2" x14ac:dyDescent="0.3">
      <c r="A1232">
        <v>500</v>
      </c>
      <c r="B1232">
        <v>100000</v>
      </c>
    </row>
    <row r="1233" spans="1:2" x14ac:dyDescent="0.3">
      <c r="A1233">
        <v>2500</v>
      </c>
      <c r="B1233">
        <v>50000</v>
      </c>
    </row>
    <row r="1234" spans="1:2" x14ac:dyDescent="0.3">
      <c r="A1234">
        <v>126000</v>
      </c>
      <c r="B1234">
        <v>150000</v>
      </c>
    </row>
    <row r="1235" spans="1:2" x14ac:dyDescent="0.3">
      <c r="A1235">
        <v>900</v>
      </c>
      <c r="B1235">
        <v>1000000</v>
      </c>
    </row>
    <row r="1236" spans="1:2" x14ac:dyDescent="0.3">
      <c r="A1236">
        <v>1250</v>
      </c>
      <c r="B1236">
        <v>60000</v>
      </c>
    </row>
    <row r="1237" spans="1:2" x14ac:dyDescent="0.3">
      <c r="A1237">
        <v>6000</v>
      </c>
      <c r="B1237">
        <v>80000</v>
      </c>
    </row>
    <row r="1238" spans="1:2" x14ac:dyDescent="0.3">
      <c r="A1238">
        <v>7000</v>
      </c>
      <c r="B1238">
        <v>80000</v>
      </c>
    </row>
    <row r="1239" spans="1:2" x14ac:dyDescent="0.3">
      <c r="A1239">
        <v>35000</v>
      </c>
      <c r="B1239">
        <v>90000</v>
      </c>
    </row>
    <row r="1240" spans="1:2" x14ac:dyDescent="0.3">
      <c r="A1240">
        <v>1000</v>
      </c>
      <c r="B1240">
        <v>100000</v>
      </c>
    </row>
    <row r="1241" spans="1:2" x14ac:dyDescent="0.3">
      <c r="A1241">
        <v>25000</v>
      </c>
      <c r="B1241">
        <v>175000</v>
      </c>
    </row>
    <row r="1242" spans="1:2" x14ac:dyDescent="0.3">
      <c r="A1242">
        <v>400</v>
      </c>
      <c r="B1242">
        <v>200000</v>
      </c>
    </row>
    <row r="1243" spans="1:2" x14ac:dyDescent="0.3">
      <c r="A1243">
        <v>2000</v>
      </c>
      <c r="B1243">
        <v>250000</v>
      </c>
    </row>
    <row r="1244" spans="1:2" x14ac:dyDescent="0.3">
      <c r="A1244">
        <v>5555.55</v>
      </c>
      <c r="B1244">
        <v>1000000</v>
      </c>
    </row>
    <row r="1245" spans="1:2" x14ac:dyDescent="0.3">
      <c r="A1245">
        <v>20000</v>
      </c>
      <c r="B1245">
        <v>5000</v>
      </c>
    </row>
    <row r="1246" spans="1:2" x14ac:dyDescent="0.3">
      <c r="A1246">
        <v>1551</v>
      </c>
      <c r="B1246">
        <v>2000000</v>
      </c>
    </row>
    <row r="1247" spans="1:2" x14ac:dyDescent="0.3">
      <c r="A1247">
        <v>3500</v>
      </c>
      <c r="B1247">
        <v>17000</v>
      </c>
    </row>
    <row r="1248" spans="1:2" x14ac:dyDescent="0.3">
      <c r="A1248">
        <v>5000</v>
      </c>
      <c r="B1248">
        <v>95000</v>
      </c>
    </row>
    <row r="1249" spans="1:2" x14ac:dyDescent="0.3">
      <c r="A1249">
        <v>17000</v>
      </c>
      <c r="B1249">
        <v>1110</v>
      </c>
    </row>
    <row r="1250" spans="1:2" x14ac:dyDescent="0.3">
      <c r="A1250">
        <v>18800</v>
      </c>
      <c r="B1250">
        <v>6000</v>
      </c>
    </row>
    <row r="1251" spans="1:2" x14ac:dyDescent="0.3">
      <c r="A1251">
        <v>58425</v>
      </c>
      <c r="B1251">
        <v>1500</v>
      </c>
    </row>
    <row r="1252" spans="1:2" x14ac:dyDescent="0.3">
      <c r="A1252">
        <v>3000</v>
      </c>
      <c r="B1252">
        <v>500000</v>
      </c>
    </row>
    <row r="1253" spans="1:2" x14ac:dyDescent="0.3">
      <c r="A1253">
        <v>5000</v>
      </c>
      <c r="B1253">
        <v>1000</v>
      </c>
    </row>
    <row r="1254" spans="1:2" x14ac:dyDescent="0.3">
      <c r="A1254">
        <v>3500</v>
      </c>
      <c r="B1254">
        <v>5000</v>
      </c>
    </row>
    <row r="1255" spans="1:2" x14ac:dyDescent="0.3">
      <c r="A1255">
        <v>2000</v>
      </c>
      <c r="B1255">
        <v>1500</v>
      </c>
    </row>
    <row r="1256" spans="1:2" x14ac:dyDescent="0.3">
      <c r="A1256">
        <v>4000</v>
      </c>
      <c r="B1256">
        <v>1000</v>
      </c>
    </row>
    <row r="1257" spans="1:2" x14ac:dyDescent="0.3">
      <c r="A1257">
        <v>3500</v>
      </c>
      <c r="B1257">
        <v>2000000</v>
      </c>
    </row>
    <row r="1258" spans="1:2" x14ac:dyDescent="0.3">
      <c r="A1258">
        <v>7000</v>
      </c>
      <c r="B1258">
        <v>10000</v>
      </c>
    </row>
    <row r="1259" spans="1:2" x14ac:dyDescent="0.3">
      <c r="A1259">
        <v>3000</v>
      </c>
      <c r="B1259">
        <v>6000</v>
      </c>
    </row>
    <row r="1260" spans="1:2" x14ac:dyDescent="0.3">
      <c r="A1260">
        <v>3000</v>
      </c>
      <c r="B1260">
        <v>12700</v>
      </c>
    </row>
    <row r="1261" spans="1:2" x14ac:dyDescent="0.3">
      <c r="A1261">
        <v>5400</v>
      </c>
      <c r="B1261">
        <v>50000</v>
      </c>
    </row>
    <row r="1262" spans="1:2" x14ac:dyDescent="0.3">
      <c r="A1262">
        <v>18000</v>
      </c>
      <c r="B1262">
        <v>25000</v>
      </c>
    </row>
    <row r="1263" spans="1:2" x14ac:dyDescent="0.3">
      <c r="A1263">
        <v>3200</v>
      </c>
      <c r="B1263">
        <v>50000</v>
      </c>
    </row>
    <row r="1264" spans="1:2" x14ac:dyDescent="0.3">
      <c r="A1264">
        <v>44250</v>
      </c>
      <c r="B1264">
        <v>1500000</v>
      </c>
    </row>
    <row r="1265" spans="1:2" x14ac:dyDescent="0.3">
      <c r="A1265">
        <v>2200</v>
      </c>
      <c r="B1265">
        <v>6000000</v>
      </c>
    </row>
    <row r="1266" spans="1:2" x14ac:dyDescent="0.3">
      <c r="A1266">
        <v>2500</v>
      </c>
      <c r="B1266">
        <v>200</v>
      </c>
    </row>
    <row r="1267" spans="1:2" x14ac:dyDescent="0.3">
      <c r="A1267">
        <v>20000</v>
      </c>
      <c r="B1267">
        <v>28000</v>
      </c>
    </row>
    <row r="1268" spans="1:2" x14ac:dyDescent="0.3">
      <c r="A1268">
        <v>1500</v>
      </c>
      <c r="B1268">
        <v>8000</v>
      </c>
    </row>
    <row r="1269" spans="1:2" x14ac:dyDescent="0.3">
      <c r="A1269">
        <v>3000</v>
      </c>
      <c r="B1269">
        <v>3000</v>
      </c>
    </row>
    <row r="1270" spans="1:2" x14ac:dyDescent="0.3">
      <c r="A1270">
        <v>2700</v>
      </c>
      <c r="B1270">
        <v>1500000</v>
      </c>
    </row>
    <row r="1271" spans="1:2" x14ac:dyDescent="0.3">
      <c r="A1271">
        <v>1000</v>
      </c>
      <c r="B1271">
        <v>350000</v>
      </c>
    </row>
    <row r="1272" spans="1:2" x14ac:dyDescent="0.3">
      <c r="A1272">
        <v>2500</v>
      </c>
      <c r="B1272">
        <v>10000</v>
      </c>
    </row>
    <row r="1273" spans="1:2" x14ac:dyDescent="0.3">
      <c r="A1273">
        <v>850</v>
      </c>
      <c r="B1273">
        <v>150000</v>
      </c>
    </row>
    <row r="1274" spans="1:2" x14ac:dyDescent="0.3">
      <c r="A1274">
        <v>15000</v>
      </c>
      <c r="B1274">
        <v>26000</v>
      </c>
    </row>
    <row r="1275" spans="1:2" x14ac:dyDescent="0.3">
      <c r="A1275">
        <v>2500</v>
      </c>
      <c r="B1275">
        <v>6500</v>
      </c>
    </row>
    <row r="1276" spans="1:2" x14ac:dyDescent="0.3">
      <c r="A1276">
        <v>1000</v>
      </c>
      <c r="B1276">
        <v>5000</v>
      </c>
    </row>
    <row r="1277" spans="1:2" x14ac:dyDescent="0.3">
      <c r="A1277">
        <v>5000</v>
      </c>
      <c r="B1277">
        <v>3000</v>
      </c>
    </row>
    <row r="1278" spans="1:2" x14ac:dyDescent="0.3">
      <c r="A1278">
        <v>3750</v>
      </c>
      <c r="B1278">
        <v>1000</v>
      </c>
    </row>
    <row r="1279" spans="1:2" x14ac:dyDescent="0.3">
      <c r="A1279">
        <v>7500</v>
      </c>
      <c r="B1279">
        <v>7000</v>
      </c>
    </row>
    <row r="1280" spans="1:2" x14ac:dyDescent="0.3">
      <c r="A1280">
        <v>6000</v>
      </c>
      <c r="B1280">
        <v>450</v>
      </c>
    </row>
    <row r="1281" spans="1:2" x14ac:dyDescent="0.3">
      <c r="A1281">
        <v>10000</v>
      </c>
      <c r="B1281">
        <v>400</v>
      </c>
    </row>
    <row r="1282" spans="1:2" x14ac:dyDescent="0.3">
      <c r="A1282">
        <v>1000</v>
      </c>
      <c r="B1282">
        <v>20000</v>
      </c>
    </row>
    <row r="1283" spans="1:2" x14ac:dyDescent="0.3">
      <c r="A1283">
        <v>15000</v>
      </c>
      <c r="B1283">
        <v>20000</v>
      </c>
    </row>
    <row r="1284" spans="1:2" x14ac:dyDescent="0.3">
      <c r="A1284">
        <v>10000</v>
      </c>
      <c r="B1284">
        <v>550</v>
      </c>
    </row>
    <row r="1285" spans="1:2" x14ac:dyDescent="0.3">
      <c r="A1285">
        <v>2500</v>
      </c>
      <c r="B1285">
        <v>100000</v>
      </c>
    </row>
    <row r="1286" spans="1:2" x14ac:dyDescent="0.3">
      <c r="A1286">
        <v>500</v>
      </c>
      <c r="B1286">
        <v>7500</v>
      </c>
    </row>
    <row r="1287" spans="1:2" x14ac:dyDescent="0.3">
      <c r="A1287">
        <v>2000</v>
      </c>
      <c r="B1287">
        <v>6000</v>
      </c>
    </row>
    <row r="1288" spans="1:2" x14ac:dyDescent="0.3">
      <c r="A1288">
        <v>250</v>
      </c>
      <c r="B1288">
        <v>2000</v>
      </c>
    </row>
    <row r="1289" spans="1:2" x14ac:dyDescent="0.3">
      <c r="A1289">
        <v>2000</v>
      </c>
      <c r="B1289">
        <v>1500</v>
      </c>
    </row>
    <row r="1290" spans="1:2" x14ac:dyDescent="0.3">
      <c r="A1290">
        <v>5000</v>
      </c>
      <c r="B1290">
        <v>10000</v>
      </c>
    </row>
    <row r="1291" spans="1:2" x14ac:dyDescent="0.3">
      <c r="A1291">
        <v>25000</v>
      </c>
      <c r="B1291">
        <v>50000</v>
      </c>
    </row>
    <row r="1292" spans="1:2" x14ac:dyDescent="0.3">
      <c r="A1292">
        <v>3750</v>
      </c>
      <c r="B1292">
        <v>12000</v>
      </c>
    </row>
    <row r="1293" spans="1:2" x14ac:dyDescent="0.3">
      <c r="A1293">
        <v>7500</v>
      </c>
      <c r="B1293">
        <v>1000</v>
      </c>
    </row>
    <row r="1294" spans="1:2" x14ac:dyDescent="0.3">
      <c r="A1294">
        <v>16000</v>
      </c>
      <c r="B1294">
        <v>10000</v>
      </c>
    </row>
    <row r="1295" spans="1:2" x14ac:dyDescent="0.3">
      <c r="A1295">
        <v>3000</v>
      </c>
      <c r="B1295">
        <v>10000000</v>
      </c>
    </row>
    <row r="1296" spans="1:2" x14ac:dyDescent="0.3">
      <c r="A1296">
        <v>20000</v>
      </c>
      <c r="B1296">
        <v>30000</v>
      </c>
    </row>
    <row r="1297" spans="1:2" x14ac:dyDescent="0.3">
      <c r="A1297">
        <v>1800</v>
      </c>
      <c r="B1297">
        <v>7000</v>
      </c>
    </row>
    <row r="1298" spans="1:2" x14ac:dyDescent="0.3">
      <c r="A1298">
        <v>1000</v>
      </c>
      <c r="B1298">
        <v>10000</v>
      </c>
    </row>
    <row r="1299" spans="1:2" x14ac:dyDescent="0.3">
      <c r="A1299">
        <v>3405</v>
      </c>
      <c r="B1299">
        <v>14000</v>
      </c>
    </row>
    <row r="1300" spans="1:2" x14ac:dyDescent="0.3">
      <c r="A1300">
        <v>9000</v>
      </c>
      <c r="B1300">
        <v>5000</v>
      </c>
    </row>
    <row r="1301" spans="1:2" x14ac:dyDescent="0.3">
      <c r="A1301">
        <v>450</v>
      </c>
      <c r="B1301">
        <v>7175</v>
      </c>
    </row>
    <row r="1302" spans="1:2" x14ac:dyDescent="0.3">
      <c r="A1302">
        <v>5000</v>
      </c>
      <c r="B1302">
        <v>7500</v>
      </c>
    </row>
    <row r="1303" spans="1:2" x14ac:dyDescent="0.3">
      <c r="A1303">
        <v>2000</v>
      </c>
      <c r="B1303">
        <v>45000</v>
      </c>
    </row>
    <row r="1304" spans="1:2" x14ac:dyDescent="0.3">
      <c r="A1304">
        <v>8000</v>
      </c>
      <c r="B1304">
        <v>7500</v>
      </c>
    </row>
    <row r="1305" spans="1:2" x14ac:dyDescent="0.3">
      <c r="A1305">
        <v>1500</v>
      </c>
      <c r="B1305">
        <v>750</v>
      </c>
    </row>
    <row r="1306" spans="1:2" x14ac:dyDescent="0.3">
      <c r="A1306">
        <v>2000</v>
      </c>
      <c r="B1306">
        <v>50000</v>
      </c>
    </row>
    <row r="1307" spans="1:2" x14ac:dyDescent="0.3">
      <c r="A1307">
        <v>1100</v>
      </c>
      <c r="B1307">
        <v>25000</v>
      </c>
    </row>
    <row r="1308" spans="1:2" x14ac:dyDescent="0.3">
      <c r="A1308">
        <v>2800</v>
      </c>
      <c r="B1308">
        <v>10000</v>
      </c>
    </row>
    <row r="1309" spans="1:2" x14ac:dyDescent="0.3">
      <c r="A1309">
        <v>3000</v>
      </c>
      <c r="B1309">
        <v>2500</v>
      </c>
    </row>
    <row r="1310" spans="1:2" x14ac:dyDescent="0.3">
      <c r="A1310">
        <v>2820</v>
      </c>
      <c r="B1310">
        <v>400</v>
      </c>
    </row>
    <row r="1311" spans="1:2" x14ac:dyDescent="0.3">
      <c r="A1311">
        <v>4000</v>
      </c>
      <c r="B1311">
        <v>100000</v>
      </c>
    </row>
    <row r="1312" spans="1:2" x14ac:dyDescent="0.3">
      <c r="A1312">
        <v>4600</v>
      </c>
      <c r="B1312">
        <v>9000</v>
      </c>
    </row>
    <row r="1313" spans="1:2" x14ac:dyDescent="0.3">
      <c r="A1313">
        <v>550</v>
      </c>
      <c r="B1313">
        <v>500000</v>
      </c>
    </row>
    <row r="1314" spans="1:2" x14ac:dyDescent="0.3">
      <c r="A1314">
        <v>15000</v>
      </c>
      <c r="B1314">
        <v>100000</v>
      </c>
    </row>
    <row r="1315" spans="1:2" x14ac:dyDescent="0.3">
      <c r="A1315">
        <v>5000</v>
      </c>
      <c r="B1315">
        <v>1200</v>
      </c>
    </row>
    <row r="1316" spans="1:2" x14ac:dyDescent="0.3">
      <c r="A1316">
        <v>2000</v>
      </c>
      <c r="B1316">
        <v>2200</v>
      </c>
    </row>
    <row r="1317" spans="1:2" x14ac:dyDescent="0.3">
      <c r="A1317">
        <v>2500</v>
      </c>
      <c r="B1317">
        <v>3500</v>
      </c>
    </row>
    <row r="1318" spans="1:2" x14ac:dyDescent="0.3">
      <c r="A1318">
        <v>50000</v>
      </c>
      <c r="B1318">
        <v>5000</v>
      </c>
    </row>
    <row r="1319" spans="1:2" x14ac:dyDescent="0.3">
      <c r="A1319">
        <v>3000</v>
      </c>
      <c r="B1319">
        <v>4000</v>
      </c>
    </row>
    <row r="1320" spans="1:2" x14ac:dyDescent="0.3">
      <c r="A1320">
        <v>7000</v>
      </c>
      <c r="B1320">
        <v>2500</v>
      </c>
    </row>
    <row r="1321" spans="1:2" x14ac:dyDescent="0.3">
      <c r="A1321">
        <v>5000</v>
      </c>
      <c r="B1321">
        <v>17500</v>
      </c>
    </row>
    <row r="1322" spans="1:2" x14ac:dyDescent="0.3">
      <c r="A1322">
        <v>400</v>
      </c>
      <c r="B1322">
        <v>5000</v>
      </c>
    </row>
    <row r="1323" spans="1:2" x14ac:dyDescent="0.3">
      <c r="A1323">
        <v>3000</v>
      </c>
      <c r="B1323">
        <v>1000</v>
      </c>
    </row>
    <row r="1324" spans="1:2" x14ac:dyDescent="0.3">
      <c r="A1324">
        <v>3500</v>
      </c>
      <c r="B1324">
        <v>3000</v>
      </c>
    </row>
    <row r="1325" spans="1:2" x14ac:dyDescent="0.3">
      <c r="A1325">
        <v>100000</v>
      </c>
      <c r="B1325">
        <v>6500</v>
      </c>
    </row>
    <row r="1326" spans="1:2" x14ac:dyDescent="0.3">
      <c r="A1326">
        <v>2200</v>
      </c>
      <c r="B1326">
        <v>15000</v>
      </c>
    </row>
    <row r="1327" spans="1:2" x14ac:dyDescent="0.3">
      <c r="A1327">
        <v>20000</v>
      </c>
      <c r="B1327">
        <v>2900</v>
      </c>
    </row>
    <row r="1328" spans="1:2" x14ac:dyDescent="0.3">
      <c r="A1328">
        <v>3000</v>
      </c>
      <c r="B1328">
        <v>2500</v>
      </c>
    </row>
    <row r="1329" spans="1:2" x14ac:dyDescent="0.3">
      <c r="A1329">
        <v>10000</v>
      </c>
      <c r="B1329">
        <v>100000</v>
      </c>
    </row>
    <row r="1330" spans="1:2" x14ac:dyDescent="0.3">
      <c r="A1330">
        <v>1500</v>
      </c>
      <c r="B1330">
        <v>1500</v>
      </c>
    </row>
    <row r="1331" spans="1:2" x14ac:dyDescent="0.3">
      <c r="A1331">
        <v>4000</v>
      </c>
      <c r="B1331">
        <v>3300</v>
      </c>
    </row>
    <row r="1332" spans="1:2" x14ac:dyDescent="0.3">
      <c r="A1332">
        <v>500</v>
      </c>
      <c r="B1332">
        <v>5500</v>
      </c>
    </row>
    <row r="1333" spans="1:2" x14ac:dyDescent="0.3">
      <c r="A1333">
        <v>3000</v>
      </c>
      <c r="B1333">
        <v>7000</v>
      </c>
    </row>
    <row r="1334" spans="1:2" x14ac:dyDescent="0.3">
      <c r="A1334">
        <v>2000</v>
      </c>
      <c r="B1334">
        <v>20000</v>
      </c>
    </row>
    <row r="1335" spans="1:2" x14ac:dyDescent="0.3">
      <c r="A1335">
        <v>16000</v>
      </c>
      <c r="B1335">
        <v>500</v>
      </c>
    </row>
    <row r="1336" spans="1:2" x14ac:dyDescent="0.3">
      <c r="A1336">
        <v>6000</v>
      </c>
      <c r="B1336">
        <v>1400</v>
      </c>
    </row>
    <row r="1337" spans="1:2" x14ac:dyDescent="0.3">
      <c r="A1337">
        <v>8000</v>
      </c>
      <c r="B1337">
        <v>850</v>
      </c>
    </row>
    <row r="1338" spans="1:2" x14ac:dyDescent="0.3">
      <c r="A1338">
        <v>2000</v>
      </c>
      <c r="B1338">
        <v>5000</v>
      </c>
    </row>
    <row r="1339" spans="1:2" x14ac:dyDescent="0.3">
      <c r="A1339">
        <v>12000</v>
      </c>
      <c r="B1339">
        <v>100</v>
      </c>
    </row>
    <row r="1340" spans="1:2" x14ac:dyDescent="0.3">
      <c r="A1340">
        <v>2000</v>
      </c>
      <c r="B1340">
        <v>550</v>
      </c>
    </row>
    <row r="1341" spans="1:2" x14ac:dyDescent="0.3">
      <c r="A1341">
        <v>4000</v>
      </c>
      <c r="B1341">
        <v>1100</v>
      </c>
    </row>
    <row r="1342" spans="1:2" x14ac:dyDescent="0.3">
      <c r="A1342">
        <v>2500</v>
      </c>
      <c r="B1342">
        <v>10000</v>
      </c>
    </row>
    <row r="1343" spans="1:2" x14ac:dyDescent="0.3">
      <c r="A1343">
        <v>2000</v>
      </c>
      <c r="B1343">
        <v>25000</v>
      </c>
    </row>
    <row r="1344" spans="1:2" x14ac:dyDescent="0.3">
      <c r="A1344">
        <v>7000</v>
      </c>
      <c r="B1344">
        <v>3200</v>
      </c>
    </row>
    <row r="1345" spans="1:2" x14ac:dyDescent="0.3">
      <c r="A1345">
        <v>4300</v>
      </c>
      <c r="B1345">
        <v>3000</v>
      </c>
    </row>
    <row r="1346" spans="1:2" x14ac:dyDescent="0.3">
      <c r="A1346">
        <v>5000</v>
      </c>
      <c r="B1346">
        <v>40000</v>
      </c>
    </row>
    <row r="1347" spans="1:2" x14ac:dyDescent="0.3">
      <c r="A1347">
        <v>5000</v>
      </c>
      <c r="B1347">
        <v>5000</v>
      </c>
    </row>
    <row r="1348" spans="1:2" x14ac:dyDescent="0.3">
      <c r="A1348">
        <v>2000</v>
      </c>
      <c r="B1348">
        <v>500</v>
      </c>
    </row>
    <row r="1349" spans="1:2" x14ac:dyDescent="0.3">
      <c r="A1349">
        <v>6999</v>
      </c>
      <c r="B1349">
        <v>4000</v>
      </c>
    </row>
    <row r="1350" spans="1:2" x14ac:dyDescent="0.3">
      <c r="A1350">
        <v>2000</v>
      </c>
      <c r="B1350">
        <v>9300</v>
      </c>
    </row>
    <row r="1351" spans="1:2" x14ac:dyDescent="0.3">
      <c r="A1351">
        <v>2200</v>
      </c>
      <c r="B1351">
        <v>25000</v>
      </c>
    </row>
    <row r="1352" spans="1:2" x14ac:dyDescent="0.3">
      <c r="A1352">
        <v>3500</v>
      </c>
      <c r="B1352">
        <v>25000</v>
      </c>
    </row>
    <row r="1353" spans="1:2" x14ac:dyDescent="0.3">
      <c r="A1353">
        <v>4000</v>
      </c>
      <c r="B1353">
        <v>6500</v>
      </c>
    </row>
    <row r="1354" spans="1:2" x14ac:dyDescent="0.3">
      <c r="A1354">
        <v>1300</v>
      </c>
      <c r="B1354">
        <v>6750</v>
      </c>
    </row>
    <row r="1355" spans="1:2" x14ac:dyDescent="0.3">
      <c r="A1355">
        <v>5250</v>
      </c>
      <c r="B1355">
        <v>18000</v>
      </c>
    </row>
    <row r="1356" spans="1:2" x14ac:dyDescent="0.3">
      <c r="A1356">
        <v>5000</v>
      </c>
      <c r="B1356">
        <v>5200</v>
      </c>
    </row>
    <row r="1357" spans="1:2" x14ac:dyDescent="0.3">
      <c r="A1357">
        <v>10000</v>
      </c>
      <c r="B1357">
        <v>10000</v>
      </c>
    </row>
    <row r="1358" spans="1:2" x14ac:dyDescent="0.3">
      <c r="A1358">
        <v>37500</v>
      </c>
      <c r="B1358">
        <v>9000</v>
      </c>
    </row>
    <row r="1359" spans="1:2" x14ac:dyDescent="0.3">
      <c r="A1359">
        <v>20000</v>
      </c>
      <c r="B1359">
        <v>6000</v>
      </c>
    </row>
    <row r="1360" spans="1:2" x14ac:dyDescent="0.3">
      <c r="A1360">
        <v>20000</v>
      </c>
      <c r="B1360">
        <v>4000</v>
      </c>
    </row>
    <row r="1361" spans="1:2" x14ac:dyDescent="0.3">
      <c r="A1361">
        <v>2500</v>
      </c>
      <c r="B1361">
        <v>50000</v>
      </c>
    </row>
    <row r="1362" spans="1:2" x14ac:dyDescent="0.3">
      <c r="A1362">
        <v>2500</v>
      </c>
      <c r="B1362">
        <v>13000</v>
      </c>
    </row>
    <row r="1363" spans="1:2" x14ac:dyDescent="0.3">
      <c r="A1363">
        <v>3500</v>
      </c>
      <c r="B1363">
        <v>1000</v>
      </c>
    </row>
    <row r="1364" spans="1:2" x14ac:dyDescent="0.3">
      <c r="A1364">
        <v>1500</v>
      </c>
      <c r="B1364">
        <v>10000</v>
      </c>
    </row>
    <row r="1365" spans="1:2" x14ac:dyDescent="0.3">
      <c r="A1365">
        <v>7500</v>
      </c>
      <c r="B1365">
        <v>40000</v>
      </c>
    </row>
    <row r="1366" spans="1:2" x14ac:dyDescent="0.3">
      <c r="A1366">
        <v>8000</v>
      </c>
      <c r="B1366">
        <v>1500</v>
      </c>
    </row>
    <row r="1367" spans="1:2" x14ac:dyDescent="0.3">
      <c r="A1367">
        <v>35000</v>
      </c>
      <c r="B1367">
        <v>13000</v>
      </c>
    </row>
    <row r="1368" spans="1:2" x14ac:dyDescent="0.3">
      <c r="A1368">
        <v>3500</v>
      </c>
      <c r="B1368">
        <v>4950</v>
      </c>
    </row>
    <row r="1369" spans="1:2" x14ac:dyDescent="0.3">
      <c r="A1369">
        <v>8000</v>
      </c>
      <c r="B1369">
        <v>130000</v>
      </c>
    </row>
    <row r="1370" spans="1:2" x14ac:dyDescent="0.3">
      <c r="A1370">
        <v>3000</v>
      </c>
      <c r="B1370">
        <v>900</v>
      </c>
    </row>
    <row r="1371" spans="1:2" x14ac:dyDescent="0.3">
      <c r="A1371">
        <v>1750</v>
      </c>
      <c r="B1371">
        <v>200000</v>
      </c>
    </row>
    <row r="1372" spans="1:2" x14ac:dyDescent="0.3">
      <c r="A1372">
        <v>4500</v>
      </c>
      <c r="B1372">
        <v>8888</v>
      </c>
    </row>
    <row r="1373" spans="1:2" x14ac:dyDescent="0.3">
      <c r="A1373">
        <v>1000</v>
      </c>
      <c r="B1373">
        <v>2000</v>
      </c>
    </row>
    <row r="1374" spans="1:2" x14ac:dyDescent="0.3">
      <c r="A1374">
        <v>6000</v>
      </c>
      <c r="B1374">
        <v>10000</v>
      </c>
    </row>
    <row r="1375" spans="1:2" x14ac:dyDescent="0.3">
      <c r="A1375">
        <v>7500</v>
      </c>
      <c r="B1375">
        <v>5000</v>
      </c>
    </row>
    <row r="1376" spans="1:2" x14ac:dyDescent="0.3">
      <c r="A1376">
        <v>15000</v>
      </c>
      <c r="B1376">
        <v>2400</v>
      </c>
    </row>
    <row r="1377" spans="1:2" x14ac:dyDescent="0.3">
      <c r="A1377">
        <v>3750</v>
      </c>
      <c r="B1377">
        <v>2000</v>
      </c>
    </row>
    <row r="1378" spans="1:2" x14ac:dyDescent="0.3">
      <c r="A1378">
        <v>1964.47</v>
      </c>
      <c r="B1378">
        <v>1500</v>
      </c>
    </row>
    <row r="1379" spans="1:2" x14ac:dyDescent="0.3">
      <c r="A1379">
        <v>11260</v>
      </c>
      <c r="B1379">
        <v>1000</v>
      </c>
    </row>
    <row r="1380" spans="1:2" x14ac:dyDescent="0.3">
      <c r="A1380">
        <v>40000</v>
      </c>
      <c r="B1380">
        <v>20</v>
      </c>
    </row>
    <row r="1381" spans="1:2" x14ac:dyDescent="0.3">
      <c r="A1381">
        <v>2000</v>
      </c>
      <c r="B1381">
        <v>3500</v>
      </c>
    </row>
    <row r="1382" spans="1:2" x14ac:dyDescent="0.3">
      <c r="A1382">
        <v>5000</v>
      </c>
      <c r="B1382">
        <v>6000</v>
      </c>
    </row>
    <row r="1383" spans="1:2" x14ac:dyDescent="0.3">
      <c r="A1383">
        <v>2000</v>
      </c>
      <c r="B1383">
        <v>20000</v>
      </c>
    </row>
    <row r="1384" spans="1:2" x14ac:dyDescent="0.3">
      <c r="A1384">
        <v>20000</v>
      </c>
      <c r="B1384">
        <v>750</v>
      </c>
    </row>
    <row r="1385" spans="1:2" x14ac:dyDescent="0.3">
      <c r="A1385">
        <v>3500</v>
      </c>
      <c r="B1385">
        <v>1200</v>
      </c>
    </row>
    <row r="1386" spans="1:2" x14ac:dyDescent="0.3">
      <c r="A1386">
        <v>2750</v>
      </c>
      <c r="B1386">
        <v>1500</v>
      </c>
    </row>
    <row r="1387" spans="1:2" x14ac:dyDescent="0.3">
      <c r="A1387">
        <v>4000</v>
      </c>
      <c r="B1387">
        <v>516</v>
      </c>
    </row>
    <row r="1388" spans="1:2" x14ac:dyDescent="0.3">
      <c r="A1388">
        <v>2500</v>
      </c>
      <c r="B1388">
        <v>1200</v>
      </c>
    </row>
    <row r="1389" spans="1:2" x14ac:dyDescent="0.3">
      <c r="A1389">
        <v>2000</v>
      </c>
      <c r="B1389">
        <v>25</v>
      </c>
    </row>
    <row r="1390" spans="1:2" x14ac:dyDescent="0.3">
      <c r="A1390">
        <v>3000</v>
      </c>
      <c r="B1390">
        <v>15000</v>
      </c>
    </row>
    <row r="1391" spans="1:2" x14ac:dyDescent="0.3">
      <c r="A1391">
        <v>8000</v>
      </c>
      <c r="B1391">
        <v>500</v>
      </c>
    </row>
    <row r="1392" spans="1:2" x14ac:dyDescent="0.3">
      <c r="A1392">
        <v>25000</v>
      </c>
      <c r="B1392">
        <v>2000</v>
      </c>
    </row>
    <row r="1393" spans="1:2" x14ac:dyDescent="0.3">
      <c r="A1393">
        <v>6000</v>
      </c>
      <c r="B1393">
        <v>5500</v>
      </c>
    </row>
    <row r="1394" spans="1:2" x14ac:dyDescent="0.3">
      <c r="A1394">
        <v>10000</v>
      </c>
      <c r="B1394">
        <v>7000</v>
      </c>
    </row>
    <row r="1395" spans="1:2" x14ac:dyDescent="0.3">
      <c r="A1395">
        <v>1000</v>
      </c>
      <c r="B1395">
        <v>5000</v>
      </c>
    </row>
    <row r="1396" spans="1:2" x14ac:dyDescent="0.3">
      <c r="A1396">
        <v>3000</v>
      </c>
      <c r="B1396">
        <v>5000</v>
      </c>
    </row>
    <row r="1397" spans="1:2" x14ac:dyDescent="0.3">
      <c r="A1397">
        <v>30000</v>
      </c>
      <c r="B1397">
        <v>10000</v>
      </c>
    </row>
    <row r="1398" spans="1:2" x14ac:dyDescent="0.3">
      <c r="A1398">
        <v>25000</v>
      </c>
      <c r="B1398">
        <v>3000</v>
      </c>
    </row>
    <row r="1399" spans="1:2" x14ac:dyDescent="0.3">
      <c r="A1399">
        <v>1000</v>
      </c>
      <c r="B1399">
        <v>1000</v>
      </c>
    </row>
    <row r="1400" spans="1:2" x14ac:dyDescent="0.3">
      <c r="A1400">
        <v>2000</v>
      </c>
      <c r="B1400">
        <v>4000</v>
      </c>
    </row>
    <row r="1401" spans="1:2" x14ac:dyDescent="0.3">
      <c r="A1401">
        <v>5500</v>
      </c>
      <c r="B1401">
        <v>10000</v>
      </c>
    </row>
    <row r="1402" spans="1:2" x14ac:dyDescent="0.3">
      <c r="A1402">
        <v>1500</v>
      </c>
      <c r="B1402">
        <v>3000</v>
      </c>
    </row>
    <row r="1403" spans="1:2" x14ac:dyDescent="0.3">
      <c r="A1403">
        <v>400</v>
      </c>
      <c r="B1403">
        <v>1500</v>
      </c>
    </row>
    <row r="1404" spans="1:2" x14ac:dyDescent="0.3">
      <c r="A1404">
        <v>3200</v>
      </c>
      <c r="B1404">
        <v>8750</v>
      </c>
    </row>
    <row r="1405" spans="1:2" x14ac:dyDescent="0.3">
      <c r="A1405">
        <v>4000</v>
      </c>
      <c r="B1405">
        <v>3000</v>
      </c>
    </row>
    <row r="1406" spans="1:2" x14ac:dyDescent="0.3">
      <c r="A1406">
        <v>1250</v>
      </c>
      <c r="B1406">
        <v>15000</v>
      </c>
    </row>
    <row r="1407" spans="1:2" x14ac:dyDescent="0.3">
      <c r="A1407">
        <v>6000</v>
      </c>
      <c r="B1407">
        <v>250000</v>
      </c>
    </row>
    <row r="1408" spans="1:2" x14ac:dyDescent="0.3">
      <c r="A1408">
        <v>1050</v>
      </c>
      <c r="B1408">
        <v>10000</v>
      </c>
    </row>
    <row r="1409" spans="1:2" x14ac:dyDescent="0.3">
      <c r="A1409">
        <v>23000</v>
      </c>
      <c r="B1409">
        <v>280</v>
      </c>
    </row>
    <row r="1410" spans="1:2" x14ac:dyDescent="0.3">
      <c r="A1410">
        <v>15000</v>
      </c>
      <c r="B1410">
        <v>60</v>
      </c>
    </row>
    <row r="1411" spans="1:2" x14ac:dyDescent="0.3">
      <c r="A1411">
        <v>5800</v>
      </c>
      <c r="B1411">
        <v>8000</v>
      </c>
    </row>
    <row r="1412" spans="1:2" x14ac:dyDescent="0.3">
      <c r="A1412">
        <v>4000</v>
      </c>
      <c r="B1412">
        <v>180000</v>
      </c>
    </row>
    <row r="1413" spans="1:2" x14ac:dyDescent="0.3">
      <c r="A1413">
        <v>10000</v>
      </c>
      <c r="B1413">
        <v>2000</v>
      </c>
    </row>
    <row r="1414" spans="1:2" x14ac:dyDescent="0.3">
      <c r="A1414">
        <v>500</v>
      </c>
      <c r="B1414">
        <v>3200</v>
      </c>
    </row>
    <row r="1415" spans="1:2" x14ac:dyDescent="0.3">
      <c r="A1415">
        <v>930</v>
      </c>
      <c r="B1415">
        <v>133800</v>
      </c>
    </row>
    <row r="1416" spans="1:2" x14ac:dyDescent="0.3">
      <c r="A1416">
        <v>1500</v>
      </c>
      <c r="B1416">
        <v>6500</v>
      </c>
    </row>
    <row r="1417" spans="1:2" x14ac:dyDescent="0.3">
      <c r="A1417">
        <v>50000</v>
      </c>
      <c r="B1417">
        <v>15000</v>
      </c>
    </row>
    <row r="1418" spans="1:2" x14ac:dyDescent="0.3">
      <c r="A1418">
        <v>6000</v>
      </c>
      <c r="B1418">
        <v>2000</v>
      </c>
    </row>
    <row r="1419" spans="1:2" x14ac:dyDescent="0.3">
      <c r="A1419">
        <v>5000</v>
      </c>
      <c r="B1419">
        <v>15000</v>
      </c>
    </row>
    <row r="1420" spans="1:2" x14ac:dyDescent="0.3">
      <c r="A1420">
        <v>750</v>
      </c>
      <c r="B1420">
        <v>15000</v>
      </c>
    </row>
    <row r="1421" spans="1:2" x14ac:dyDescent="0.3">
      <c r="A1421">
        <v>3500</v>
      </c>
      <c r="B1421">
        <v>8000</v>
      </c>
    </row>
    <row r="1422" spans="1:2" x14ac:dyDescent="0.3">
      <c r="A1422">
        <v>6000</v>
      </c>
      <c r="B1422">
        <v>1000</v>
      </c>
    </row>
    <row r="1423" spans="1:2" x14ac:dyDescent="0.3">
      <c r="A1423">
        <v>600</v>
      </c>
      <c r="B1423">
        <v>3000</v>
      </c>
    </row>
    <row r="1424" spans="1:2" x14ac:dyDescent="0.3">
      <c r="A1424">
        <v>500</v>
      </c>
      <c r="B1424">
        <v>20000</v>
      </c>
    </row>
    <row r="1425" spans="1:2" x14ac:dyDescent="0.3">
      <c r="A1425">
        <v>2500</v>
      </c>
      <c r="B1425">
        <v>10000</v>
      </c>
    </row>
    <row r="1426" spans="1:2" x14ac:dyDescent="0.3">
      <c r="A1426">
        <v>25000</v>
      </c>
      <c r="B1426">
        <v>8000</v>
      </c>
    </row>
    <row r="1427" spans="1:2" x14ac:dyDescent="0.3">
      <c r="A1427">
        <v>2450</v>
      </c>
      <c r="B1427">
        <v>10000</v>
      </c>
    </row>
    <row r="1428" spans="1:2" x14ac:dyDescent="0.3">
      <c r="A1428">
        <v>2200</v>
      </c>
      <c r="B1428">
        <v>10000</v>
      </c>
    </row>
    <row r="1429" spans="1:2" x14ac:dyDescent="0.3">
      <c r="A1429">
        <v>3000</v>
      </c>
      <c r="B1429">
        <v>35000</v>
      </c>
    </row>
    <row r="1430" spans="1:2" x14ac:dyDescent="0.3">
      <c r="A1430">
        <v>25000</v>
      </c>
      <c r="B1430">
        <v>7000</v>
      </c>
    </row>
    <row r="1431" spans="1:2" x14ac:dyDescent="0.3">
      <c r="A1431">
        <v>5862</v>
      </c>
      <c r="B1431">
        <v>42850</v>
      </c>
    </row>
    <row r="1432" spans="1:2" x14ac:dyDescent="0.3">
      <c r="A1432">
        <v>5000</v>
      </c>
      <c r="B1432">
        <v>20000</v>
      </c>
    </row>
    <row r="1433" spans="1:2" x14ac:dyDescent="0.3">
      <c r="A1433">
        <v>2500</v>
      </c>
      <c r="B1433">
        <v>100000</v>
      </c>
    </row>
    <row r="1434" spans="1:2" x14ac:dyDescent="0.3">
      <c r="A1434">
        <v>22000</v>
      </c>
      <c r="B1434">
        <v>1150</v>
      </c>
    </row>
    <row r="1435" spans="1:2" x14ac:dyDescent="0.3">
      <c r="A1435">
        <v>5000</v>
      </c>
      <c r="B1435">
        <v>180000</v>
      </c>
    </row>
    <row r="1436" spans="1:2" x14ac:dyDescent="0.3">
      <c r="A1436">
        <v>4589</v>
      </c>
      <c r="B1436">
        <v>22000</v>
      </c>
    </row>
    <row r="1437" spans="1:2" x14ac:dyDescent="0.3">
      <c r="A1437">
        <v>25000</v>
      </c>
      <c r="B1437">
        <v>5000</v>
      </c>
    </row>
    <row r="1438" spans="1:2" x14ac:dyDescent="0.3">
      <c r="A1438">
        <v>19500</v>
      </c>
      <c r="B1438">
        <v>100000</v>
      </c>
    </row>
    <row r="1439" spans="1:2" x14ac:dyDescent="0.3">
      <c r="A1439">
        <v>1500</v>
      </c>
      <c r="B1439">
        <v>10000</v>
      </c>
    </row>
    <row r="1440" spans="1:2" x14ac:dyDescent="0.3">
      <c r="A1440">
        <v>40000</v>
      </c>
      <c r="B1440">
        <v>3000</v>
      </c>
    </row>
    <row r="1441" spans="1:2" x14ac:dyDescent="0.3">
      <c r="A1441">
        <v>100000</v>
      </c>
      <c r="B1441">
        <v>10000</v>
      </c>
    </row>
    <row r="1442" spans="1:2" x14ac:dyDescent="0.3">
      <c r="A1442">
        <v>5000</v>
      </c>
      <c r="B1442">
        <v>500000</v>
      </c>
    </row>
    <row r="1443" spans="1:2" x14ac:dyDescent="0.3">
      <c r="A1443">
        <v>300</v>
      </c>
      <c r="B1443">
        <v>30000</v>
      </c>
    </row>
    <row r="1444" spans="1:2" x14ac:dyDescent="0.3">
      <c r="A1444">
        <v>3000</v>
      </c>
      <c r="B1444">
        <v>15000</v>
      </c>
    </row>
    <row r="1445" spans="1:2" x14ac:dyDescent="0.3">
      <c r="A1445">
        <v>1000</v>
      </c>
      <c r="B1445">
        <v>2</v>
      </c>
    </row>
    <row r="1446" spans="1:2" x14ac:dyDescent="0.3">
      <c r="A1446">
        <v>30000</v>
      </c>
      <c r="B1446">
        <v>5999</v>
      </c>
    </row>
    <row r="1447" spans="1:2" x14ac:dyDescent="0.3">
      <c r="A1447">
        <v>12000</v>
      </c>
      <c r="B1447">
        <v>1999</v>
      </c>
    </row>
    <row r="1448" spans="1:2" x14ac:dyDescent="0.3">
      <c r="A1448">
        <v>7500</v>
      </c>
      <c r="B1448">
        <v>3274</v>
      </c>
    </row>
    <row r="1449" spans="1:2" x14ac:dyDescent="0.3">
      <c r="A1449">
        <v>10000</v>
      </c>
      <c r="B1449">
        <v>10000</v>
      </c>
    </row>
    <row r="1450" spans="1:2" x14ac:dyDescent="0.3">
      <c r="A1450">
        <v>10000</v>
      </c>
      <c r="B1450">
        <v>5000</v>
      </c>
    </row>
    <row r="1451" spans="1:2" x14ac:dyDescent="0.3">
      <c r="A1451">
        <v>10000</v>
      </c>
      <c r="B1451">
        <v>4000</v>
      </c>
    </row>
    <row r="1452" spans="1:2" x14ac:dyDescent="0.3">
      <c r="A1452">
        <v>745</v>
      </c>
      <c r="B1452">
        <v>19980</v>
      </c>
    </row>
    <row r="1453" spans="1:2" x14ac:dyDescent="0.3">
      <c r="A1453">
        <v>10000</v>
      </c>
      <c r="B1453">
        <v>8000</v>
      </c>
    </row>
    <row r="1454" spans="1:2" x14ac:dyDescent="0.3">
      <c r="A1454">
        <v>2400</v>
      </c>
      <c r="B1454">
        <v>100000</v>
      </c>
    </row>
    <row r="1455" spans="1:2" x14ac:dyDescent="0.3">
      <c r="A1455">
        <v>2000</v>
      </c>
      <c r="B1455">
        <v>1500</v>
      </c>
    </row>
    <row r="1456" spans="1:2" x14ac:dyDescent="0.3">
      <c r="A1456">
        <v>500</v>
      </c>
      <c r="B1456">
        <v>1200</v>
      </c>
    </row>
    <row r="1457" spans="1:2" x14ac:dyDescent="0.3">
      <c r="A1457">
        <v>7000</v>
      </c>
      <c r="B1457">
        <v>8000</v>
      </c>
    </row>
    <row r="1458" spans="1:2" x14ac:dyDescent="0.3">
      <c r="A1458">
        <v>550</v>
      </c>
      <c r="B1458">
        <v>2000</v>
      </c>
    </row>
    <row r="1459" spans="1:2" x14ac:dyDescent="0.3">
      <c r="A1459">
        <v>12500</v>
      </c>
      <c r="B1459">
        <v>4500</v>
      </c>
    </row>
    <row r="1460" spans="1:2" x14ac:dyDescent="0.3">
      <c r="A1460">
        <v>5000</v>
      </c>
      <c r="B1460">
        <v>9500</v>
      </c>
    </row>
    <row r="1461" spans="1:2" x14ac:dyDescent="0.3">
      <c r="A1461">
        <v>4000</v>
      </c>
      <c r="B1461">
        <v>1000</v>
      </c>
    </row>
    <row r="1462" spans="1:2" x14ac:dyDescent="0.3">
      <c r="A1462">
        <v>15000</v>
      </c>
      <c r="B1462">
        <v>2888</v>
      </c>
    </row>
    <row r="1463" spans="1:2" x14ac:dyDescent="0.3">
      <c r="A1463">
        <v>2000</v>
      </c>
      <c r="B1463">
        <v>3000</v>
      </c>
    </row>
    <row r="1464" spans="1:2" x14ac:dyDescent="0.3">
      <c r="A1464">
        <v>32360</v>
      </c>
      <c r="B1464">
        <v>150000</v>
      </c>
    </row>
    <row r="1465" spans="1:2" x14ac:dyDescent="0.3">
      <c r="A1465">
        <v>3000</v>
      </c>
      <c r="B1465">
        <v>5500</v>
      </c>
    </row>
    <row r="1466" spans="1:2" x14ac:dyDescent="0.3">
      <c r="A1466">
        <v>8000</v>
      </c>
      <c r="B1466">
        <v>30000</v>
      </c>
    </row>
    <row r="1467" spans="1:2" x14ac:dyDescent="0.3">
      <c r="A1467">
        <v>1250</v>
      </c>
      <c r="B1467">
        <v>50000</v>
      </c>
    </row>
    <row r="1468" spans="1:2" x14ac:dyDescent="0.3">
      <c r="A1468">
        <v>3800</v>
      </c>
      <c r="B1468">
        <v>10000</v>
      </c>
    </row>
    <row r="1469" spans="1:2" x14ac:dyDescent="0.3">
      <c r="A1469">
        <v>5000</v>
      </c>
      <c r="B1469">
        <v>3000</v>
      </c>
    </row>
    <row r="1470" spans="1:2" x14ac:dyDescent="0.3">
      <c r="A1470">
        <v>25000</v>
      </c>
      <c r="B1470">
        <v>50000</v>
      </c>
    </row>
    <row r="1471" spans="1:2" x14ac:dyDescent="0.3">
      <c r="A1471">
        <v>5000</v>
      </c>
      <c r="B1471">
        <v>5000000</v>
      </c>
    </row>
    <row r="1472" spans="1:2" x14ac:dyDescent="0.3">
      <c r="A1472">
        <v>7000</v>
      </c>
      <c r="B1472">
        <v>300</v>
      </c>
    </row>
    <row r="1473" spans="1:2" x14ac:dyDescent="0.3">
      <c r="A1473">
        <v>5000</v>
      </c>
      <c r="B1473">
        <v>25000</v>
      </c>
    </row>
    <row r="1474" spans="1:2" x14ac:dyDescent="0.3">
      <c r="A1474">
        <v>10500</v>
      </c>
      <c r="B1474">
        <v>50000</v>
      </c>
    </row>
    <row r="1475" spans="1:2" x14ac:dyDescent="0.3">
      <c r="A1475">
        <v>1300</v>
      </c>
      <c r="B1475">
        <v>1000000</v>
      </c>
    </row>
    <row r="1476" spans="1:2" x14ac:dyDescent="0.3">
      <c r="A1476">
        <v>4000</v>
      </c>
      <c r="B1476">
        <v>9000</v>
      </c>
    </row>
    <row r="1477" spans="1:2" x14ac:dyDescent="0.3">
      <c r="A1477">
        <v>2000</v>
      </c>
      <c r="B1477">
        <v>75000</v>
      </c>
    </row>
    <row r="1478" spans="1:2" x14ac:dyDescent="0.3">
      <c r="A1478">
        <v>3100</v>
      </c>
      <c r="B1478">
        <v>4000</v>
      </c>
    </row>
    <row r="1479" spans="1:2" x14ac:dyDescent="0.3">
      <c r="A1479">
        <v>12800</v>
      </c>
      <c r="B1479">
        <v>11000</v>
      </c>
    </row>
    <row r="1480" spans="1:2" x14ac:dyDescent="0.3">
      <c r="A1480">
        <v>30000</v>
      </c>
      <c r="B1480">
        <v>500</v>
      </c>
    </row>
    <row r="1481" spans="1:2" x14ac:dyDescent="0.3">
      <c r="A1481">
        <v>1500</v>
      </c>
      <c r="B1481">
        <v>5000</v>
      </c>
    </row>
    <row r="1482" spans="1:2" x14ac:dyDescent="0.3">
      <c r="A1482">
        <v>2000</v>
      </c>
      <c r="B1482">
        <v>100000</v>
      </c>
    </row>
    <row r="1483" spans="1:2" x14ac:dyDescent="0.3">
      <c r="A1483">
        <v>2400</v>
      </c>
      <c r="B1483">
        <v>150000</v>
      </c>
    </row>
    <row r="1484" spans="1:2" x14ac:dyDescent="0.3">
      <c r="A1484">
        <v>3200</v>
      </c>
      <c r="B1484">
        <v>3000</v>
      </c>
    </row>
    <row r="1485" spans="1:2" x14ac:dyDescent="0.3">
      <c r="A1485">
        <v>10000</v>
      </c>
      <c r="B1485">
        <v>25000</v>
      </c>
    </row>
    <row r="1486" spans="1:2" x14ac:dyDescent="0.3">
      <c r="A1486">
        <v>500</v>
      </c>
      <c r="B1486">
        <v>1500</v>
      </c>
    </row>
    <row r="1487" spans="1:2" x14ac:dyDescent="0.3">
      <c r="A1487">
        <v>3000</v>
      </c>
      <c r="B1487">
        <v>20000</v>
      </c>
    </row>
    <row r="1488" spans="1:2" x14ac:dyDescent="0.3">
      <c r="A1488">
        <v>1500</v>
      </c>
      <c r="B1488">
        <v>2200</v>
      </c>
    </row>
    <row r="1489" spans="1:2" x14ac:dyDescent="0.3">
      <c r="A1489">
        <v>1000</v>
      </c>
      <c r="B1489">
        <v>1200</v>
      </c>
    </row>
    <row r="1490" spans="1:2" x14ac:dyDescent="0.3">
      <c r="A1490">
        <v>2000</v>
      </c>
      <c r="B1490">
        <v>15000</v>
      </c>
    </row>
    <row r="1491" spans="1:2" x14ac:dyDescent="0.3">
      <c r="A1491">
        <v>2000</v>
      </c>
      <c r="B1491">
        <v>1500</v>
      </c>
    </row>
    <row r="1492" spans="1:2" x14ac:dyDescent="0.3">
      <c r="A1492">
        <v>1200</v>
      </c>
      <c r="B1492">
        <v>3000</v>
      </c>
    </row>
    <row r="1493" spans="1:2" x14ac:dyDescent="0.3">
      <c r="A1493">
        <v>500</v>
      </c>
      <c r="B1493">
        <v>8000</v>
      </c>
    </row>
    <row r="1494" spans="1:2" x14ac:dyDescent="0.3">
      <c r="A1494">
        <v>3500</v>
      </c>
      <c r="B1494">
        <v>6000</v>
      </c>
    </row>
    <row r="1495" spans="1:2" x14ac:dyDescent="0.3">
      <c r="A1495">
        <v>15000</v>
      </c>
      <c r="B1495">
        <v>1000</v>
      </c>
    </row>
    <row r="1496" spans="1:2" x14ac:dyDescent="0.3">
      <c r="A1496">
        <v>9000</v>
      </c>
      <c r="B1496">
        <v>1500</v>
      </c>
    </row>
    <row r="1497" spans="1:2" x14ac:dyDescent="0.3">
      <c r="A1497">
        <v>22000</v>
      </c>
      <c r="B1497">
        <v>2000</v>
      </c>
    </row>
    <row r="1498" spans="1:2" x14ac:dyDescent="0.3">
      <c r="A1498">
        <v>25000</v>
      </c>
      <c r="B1498">
        <v>3000</v>
      </c>
    </row>
    <row r="1499" spans="1:2" x14ac:dyDescent="0.3">
      <c r="A1499">
        <v>3000</v>
      </c>
      <c r="B1499">
        <v>10000</v>
      </c>
    </row>
    <row r="1500" spans="1:2" x14ac:dyDescent="0.3">
      <c r="A1500">
        <v>5500</v>
      </c>
      <c r="B1500">
        <v>8000</v>
      </c>
    </row>
    <row r="1501" spans="1:2" x14ac:dyDescent="0.3">
      <c r="A1501">
        <v>7000</v>
      </c>
      <c r="B1501">
        <v>20000</v>
      </c>
    </row>
    <row r="1502" spans="1:2" x14ac:dyDescent="0.3">
      <c r="A1502">
        <v>24200</v>
      </c>
      <c r="B1502">
        <v>1200</v>
      </c>
    </row>
    <row r="1503" spans="1:2" x14ac:dyDescent="0.3">
      <c r="A1503">
        <v>15000</v>
      </c>
      <c r="B1503">
        <v>5000</v>
      </c>
    </row>
    <row r="1504" spans="1:2" x14ac:dyDescent="0.3">
      <c r="A1504">
        <v>999</v>
      </c>
      <c r="B1504">
        <v>30000</v>
      </c>
    </row>
    <row r="1505" spans="1:2" x14ac:dyDescent="0.3">
      <c r="A1505">
        <v>5000</v>
      </c>
      <c r="B1505">
        <v>17600</v>
      </c>
    </row>
    <row r="1506" spans="1:2" x14ac:dyDescent="0.3">
      <c r="A1506">
        <v>2500</v>
      </c>
      <c r="B1506">
        <v>25000</v>
      </c>
    </row>
    <row r="1507" spans="1:2" x14ac:dyDescent="0.3">
      <c r="A1507">
        <v>800</v>
      </c>
      <c r="B1507">
        <v>5500</v>
      </c>
    </row>
    <row r="1508" spans="1:2" x14ac:dyDescent="0.3">
      <c r="A1508">
        <v>2000</v>
      </c>
      <c r="B1508">
        <v>10000</v>
      </c>
    </row>
    <row r="1509" spans="1:2" x14ac:dyDescent="0.3">
      <c r="A1509">
        <v>17000</v>
      </c>
      <c r="B1509">
        <v>678</v>
      </c>
    </row>
    <row r="1510" spans="1:2" x14ac:dyDescent="0.3">
      <c r="A1510">
        <v>25000</v>
      </c>
      <c r="B1510">
        <v>3000</v>
      </c>
    </row>
    <row r="1511" spans="1:2" x14ac:dyDescent="0.3">
      <c r="A1511">
        <v>5000</v>
      </c>
      <c r="B1511">
        <v>3000</v>
      </c>
    </row>
    <row r="1512" spans="1:2" x14ac:dyDescent="0.3">
      <c r="A1512">
        <v>2500</v>
      </c>
      <c r="B1512">
        <v>575</v>
      </c>
    </row>
    <row r="1513" spans="1:2" x14ac:dyDescent="0.3">
      <c r="A1513">
        <v>5000</v>
      </c>
      <c r="B1513">
        <v>9000</v>
      </c>
    </row>
    <row r="1514" spans="1:2" x14ac:dyDescent="0.3">
      <c r="A1514">
        <v>30000</v>
      </c>
      <c r="B1514">
        <v>7000</v>
      </c>
    </row>
    <row r="1515" spans="1:2" x14ac:dyDescent="0.3">
      <c r="A1515">
        <v>5000</v>
      </c>
      <c r="B1515">
        <v>4000</v>
      </c>
    </row>
    <row r="1516" spans="1:2" x14ac:dyDescent="0.3">
      <c r="A1516">
        <v>4000</v>
      </c>
      <c r="B1516">
        <v>20000</v>
      </c>
    </row>
    <row r="1517" spans="1:2" x14ac:dyDescent="0.3">
      <c r="A1517">
        <v>15000</v>
      </c>
      <c r="B1517">
        <v>5000</v>
      </c>
    </row>
    <row r="1518" spans="1:2" x14ac:dyDescent="0.3">
      <c r="A1518">
        <v>1500</v>
      </c>
      <c r="B1518">
        <v>300</v>
      </c>
    </row>
    <row r="1519" spans="1:2" x14ac:dyDescent="0.3">
      <c r="A1519">
        <v>1200</v>
      </c>
      <c r="B1519">
        <v>500</v>
      </c>
    </row>
    <row r="1520" spans="1:2" x14ac:dyDescent="0.3">
      <c r="A1520">
        <v>2000</v>
      </c>
      <c r="B1520">
        <v>8880</v>
      </c>
    </row>
    <row r="1521" spans="1:2" x14ac:dyDescent="0.3">
      <c r="A1521">
        <v>5000</v>
      </c>
      <c r="B1521">
        <v>525</v>
      </c>
    </row>
    <row r="1522" spans="1:2" x14ac:dyDescent="0.3">
      <c r="A1522">
        <v>40000</v>
      </c>
      <c r="B1522">
        <v>20000</v>
      </c>
    </row>
    <row r="1523" spans="1:2" x14ac:dyDescent="0.3">
      <c r="A1523">
        <v>2500</v>
      </c>
      <c r="B1523">
        <v>700</v>
      </c>
    </row>
    <row r="1524" spans="1:2" x14ac:dyDescent="0.3">
      <c r="A1524">
        <v>1000</v>
      </c>
      <c r="B1524">
        <v>250</v>
      </c>
    </row>
    <row r="1525" spans="1:2" x14ac:dyDescent="0.3">
      <c r="A1525">
        <v>20000</v>
      </c>
      <c r="B1525">
        <v>3000</v>
      </c>
    </row>
    <row r="1526" spans="1:2" x14ac:dyDescent="0.3">
      <c r="A1526">
        <v>3500</v>
      </c>
      <c r="B1526">
        <v>9600</v>
      </c>
    </row>
    <row r="1527" spans="1:2" x14ac:dyDescent="0.3">
      <c r="A1527">
        <v>3250</v>
      </c>
      <c r="B1527">
        <v>10000</v>
      </c>
    </row>
    <row r="1528" spans="1:2" x14ac:dyDescent="0.3">
      <c r="A1528">
        <v>3500</v>
      </c>
      <c r="B1528">
        <v>75000</v>
      </c>
    </row>
    <row r="1529" spans="1:2" x14ac:dyDescent="0.3">
      <c r="A1529">
        <v>5000</v>
      </c>
      <c r="B1529">
        <v>270</v>
      </c>
    </row>
    <row r="1530" spans="1:2" x14ac:dyDescent="0.3">
      <c r="A1530">
        <v>15000</v>
      </c>
      <c r="B1530">
        <v>600</v>
      </c>
    </row>
    <row r="1531" spans="1:2" x14ac:dyDescent="0.3">
      <c r="A1531">
        <v>3300</v>
      </c>
      <c r="B1531">
        <v>500</v>
      </c>
    </row>
    <row r="1532" spans="1:2" x14ac:dyDescent="0.3">
      <c r="A1532">
        <v>3000</v>
      </c>
    </row>
    <row r="1533" spans="1:2" x14ac:dyDescent="0.3">
      <c r="A1533">
        <v>28888</v>
      </c>
    </row>
    <row r="1534" spans="1:2" x14ac:dyDescent="0.3">
      <c r="A1534">
        <v>18500</v>
      </c>
    </row>
    <row r="1535" spans="1:2" x14ac:dyDescent="0.3">
      <c r="A1535">
        <v>5000</v>
      </c>
    </row>
    <row r="1536" spans="1:2" x14ac:dyDescent="0.3">
      <c r="A1536">
        <v>7500</v>
      </c>
    </row>
    <row r="1537" spans="1:1" x14ac:dyDescent="0.3">
      <c r="A1537">
        <v>8000</v>
      </c>
    </row>
    <row r="1538" spans="1:1" x14ac:dyDescent="0.3">
      <c r="A1538">
        <v>3000</v>
      </c>
    </row>
    <row r="1539" spans="1:1" x14ac:dyDescent="0.3">
      <c r="A1539">
        <v>3500</v>
      </c>
    </row>
    <row r="1540" spans="1:1" x14ac:dyDescent="0.3">
      <c r="A1540">
        <v>3000</v>
      </c>
    </row>
    <row r="1541" spans="1:1" x14ac:dyDescent="0.3">
      <c r="A1541">
        <v>10000</v>
      </c>
    </row>
    <row r="1542" spans="1:1" x14ac:dyDescent="0.3">
      <c r="A1542">
        <v>50000</v>
      </c>
    </row>
    <row r="1543" spans="1:1" x14ac:dyDescent="0.3">
      <c r="A1543">
        <v>8000</v>
      </c>
    </row>
    <row r="1544" spans="1:1" x14ac:dyDescent="0.3">
      <c r="A1544">
        <v>8000</v>
      </c>
    </row>
    <row r="1545" spans="1:1" x14ac:dyDescent="0.3">
      <c r="A1545">
        <v>2000</v>
      </c>
    </row>
    <row r="1546" spans="1:1" x14ac:dyDescent="0.3">
      <c r="A1546">
        <v>1500</v>
      </c>
    </row>
    <row r="1547" spans="1:1" x14ac:dyDescent="0.3">
      <c r="A1547">
        <v>2500</v>
      </c>
    </row>
    <row r="1548" spans="1:1" x14ac:dyDescent="0.3">
      <c r="A1548">
        <v>21000</v>
      </c>
    </row>
    <row r="1549" spans="1:1" x14ac:dyDescent="0.3">
      <c r="A1549">
        <v>30000</v>
      </c>
    </row>
    <row r="1550" spans="1:1" x14ac:dyDescent="0.3">
      <c r="A1550">
        <v>700</v>
      </c>
    </row>
    <row r="1551" spans="1:1" x14ac:dyDescent="0.3">
      <c r="A1551">
        <v>6000</v>
      </c>
    </row>
    <row r="1552" spans="1:1" x14ac:dyDescent="0.3">
      <c r="A1552">
        <v>2500</v>
      </c>
    </row>
    <row r="1553" spans="1:1" x14ac:dyDescent="0.3">
      <c r="A1553">
        <v>20000</v>
      </c>
    </row>
    <row r="1554" spans="1:1" x14ac:dyDescent="0.3">
      <c r="A1554">
        <v>10000</v>
      </c>
    </row>
    <row r="1555" spans="1:1" x14ac:dyDescent="0.3">
      <c r="A1555">
        <v>2500</v>
      </c>
    </row>
    <row r="1556" spans="1:1" x14ac:dyDescent="0.3">
      <c r="A1556">
        <v>16700</v>
      </c>
    </row>
    <row r="1557" spans="1:1" x14ac:dyDescent="0.3">
      <c r="A1557">
        <v>8400</v>
      </c>
    </row>
    <row r="1558" spans="1:1" x14ac:dyDescent="0.3">
      <c r="A1558">
        <v>1200</v>
      </c>
    </row>
    <row r="1559" spans="1:1" x14ac:dyDescent="0.3">
      <c r="A1559">
        <v>1000</v>
      </c>
    </row>
    <row r="1560" spans="1:1" x14ac:dyDescent="0.3">
      <c r="A1560">
        <v>8750</v>
      </c>
    </row>
    <row r="1561" spans="1:1" x14ac:dyDescent="0.3">
      <c r="A1561">
        <v>12500</v>
      </c>
    </row>
    <row r="1562" spans="1:1" x14ac:dyDescent="0.3">
      <c r="A1562">
        <v>9000</v>
      </c>
    </row>
    <row r="1563" spans="1:1" x14ac:dyDescent="0.3">
      <c r="A1563">
        <v>20000</v>
      </c>
    </row>
    <row r="1564" spans="1:1" x14ac:dyDescent="0.3">
      <c r="A1564">
        <v>1500</v>
      </c>
    </row>
    <row r="1565" spans="1:1" x14ac:dyDescent="0.3">
      <c r="A1565">
        <v>5000</v>
      </c>
    </row>
    <row r="1566" spans="1:1" x14ac:dyDescent="0.3">
      <c r="A1566">
        <v>15000</v>
      </c>
    </row>
    <row r="1567" spans="1:1" x14ac:dyDescent="0.3">
      <c r="A1567">
        <v>250</v>
      </c>
    </row>
    <row r="1568" spans="1:1" x14ac:dyDescent="0.3">
      <c r="A1568">
        <v>5000</v>
      </c>
    </row>
    <row r="1569" spans="1:1" x14ac:dyDescent="0.3">
      <c r="A1569">
        <v>1000</v>
      </c>
    </row>
    <row r="1570" spans="1:1" x14ac:dyDescent="0.3">
      <c r="A1570">
        <v>1000</v>
      </c>
    </row>
    <row r="1571" spans="1:1" x14ac:dyDescent="0.3">
      <c r="A1571">
        <v>500</v>
      </c>
    </row>
    <row r="1572" spans="1:1" x14ac:dyDescent="0.3">
      <c r="A1572">
        <v>500</v>
      </c>
    </row>
    <row r="1573" spans="1:1" x14ac:dyDescent="0.3">
      <c r="A1573">
        <v>2500</v>
      </c>
    </row>
    <row r="1574" spans="1:1" x14ac:dyDescent="0.3">
      <c r="A1574">
        <v>400</v>
      </c>
    </row>
    <row r="1575" spans="1:1" x14ac:dyDescent="0.3">
      <c r="A1575">
        <v>2500</v>
      </c>
    </row>
    <row r="1576" spans="1:1" x14ac:dyDescent="0.3">
      <c r="A1576">
        <v>1250</v>
      </c>
    </row>
    <row r="1577" spans="1:1" x14ac:dyDescent="0.3">
      <c r="A1577">
        <v>2500</v>
      </c>
    </row>
    <row r="1578" spans="1:1" x14ac:dyDescent="0.3">
      <c r="A1578">
        <v>300</v>
      </c>
    </row>
    <row r="1579" spans="1:1" x14ac:dyDescent="0.3">
      <c r="A1579">
        <v>750</v>
      </c>
    </row>
    <row r="1580" spans="1:1" x14ac:dyDescent="0.3">
      <c r="A1580">
        <v>500</v>
      </c>
    </row>
    <row r="1581" spans="1:1" x14ac:dyDescent="0.3">
      <c r="A1581">
        <v>225</v>
      </c>
    </row>
    <row r="1582" spans="1:1" x14ac:dyDescent="0.3">
      <c r="A1582">
        <v>15000</v>
      </c>
    </row>
    <row r="1583" spans="1:1" x14ac:dyDescent="0.3">
      <c r="A1583">
        <v>15000</v>
      </c>
    </row>
    <row r="1584" spans="1:1" x14ac:dyDescent="0.3">
      <c r="A1584">
        <v>21000</v>
      </c>
    </row>
    <row r="1585" spans="1:1" x14ac:dyDescent="0.3">
      <c r="A1585">
        <v>3500</v>
      </c>
    </row>
    <row r="1586" spans="1:1" x14ac:dyDescent="0.3">
      <c r="A1586">
        <v>12444</v>
      </c>
    </row>
    <row r="1587" spans="1:1" x14ac:dyDescent="0.3">
      <c r="A1587">
        <v>10000</v>
      </c>
    </row>
    <row r="1588" spans="1:1" x14ac:dyDescent="0.3">
      <c r="A1588">
        <v>5000</v>
      </c>
    </row>
    <row r="1589" spans="1:1" x14ac:dyDescent="0.3">
      <c r="A1589">
        <v>7500</v>
      </c>
    </row>
    <row r="1590" spans="1:1" x14ac:dyDescent="0.3">
      <c r="A1590">
        <v>32000</v>
      </c>
    </row>
    <row r="1591" spans="1:1" x14ac:dyDescent="0.3">
      <c r="A1591">
        <v>50000</v>
      </c>
    </row>
    <row r="1592" spans="1:1" x14ac:dyDescent="0.3">
      <c r="A1592">
        <v>2000</v>
      </c>
    </row>
    <row r="1593" spans="1:1" x14ac:dyDescent="0.3">
      <c r="A1593">
        <v>500</v>
      </c>
    </row>
    <row r="1594" spans="1:1" x14ac:dyDescent="0.3">
      <c r="A1594">
        <v>7500</v>
      </c>
    </row>
    <row r="1595" spans="1:1" x14ac:dyDescent="0.3">
      <c r="A1595">
        <v>1500</v>
      </c>
    </row>
    <row r="1596" spans="1:1" x14ac:dyDescent="0.3">
      <c r="A1596">
        <v>4000</v>
      </c>
    </row>
    <row r="1597" spans="1:1" x14ac:dyDescent="0.3">
      <c r="A1597">
        <v>20000</v>
      </c>
    </row>
    <row r="1598" spans="1:1" x14ac:dyDescent="0.3">
      <c r="A1598">
        <v>15000</v>
      </c>
    </row>
    <row r="1599" spans="1:1" x14ac:dyDescent="0.3">
      <c r="A1599">
        <v>2500</v>
      </c>
    </row>
    <row r="1600" spans="1:1" x14ac:dyDescent="0.3">
      <c r="A1600">
        <v>2000</v>
      </c>
    </row>
    <row r="1601" spans="1:1" x14ac:dyDescent="0.3">
      <c r="A1601">
        <v>1200</v>
      </c>
    </row>
    <row r="1602" spans="1:1" x14ac:dyDescent="0.3">
      <c r="A1602">
        <v>10000</v>
      </c>
    </row>
    <row r="1603" spans="1:1" x14ac:dyDescent="0.3">
      <c r="A1603">
        <v>5000</v>
      </c>
    </row>
    <row r="1604" spans="1:1" x14ac:dyDescent="0.3">
      <c r="A1604">
        <v>1500</v>
      </c>
    </row>
    <row r="1605" spans="1:1" x14ac:dyDescent="0.3">
      <c r="A1605">
        <v>6000</v>
      </c>
    </row>
    <row r="1606" spans="1:1" x14ac:dyDescent="0.3">
      <c r="A1606">
        <v>2000</v>
      </c>
    </row>
    <row r="1607" spans="1:1" x14ac:dyDescent="0.3">
      <c r="A1607">
        <v>75000</v>
      </c>
    </row>
    <row r="1608" spans="1:1" x14ac:dyDescent="0.3">
      <c r="A1608">
        <v>18000</v>
      </c>
    </row>
    <row r="1609" spans="1:1" x14ac:dyDescent="0.3">
      <c r="A1609">
        <v>6000</v>
      </c>
    </row>
    <row r="1610" spans="1:1" x14ac:dyDescent="0.3">
      <c r="A1610">
        <v>16000</v>
      </c>
    </row>
    <row r="1611" spans="1:1" x14ac:dyDescent="0.3">
      <c r="A1611">
        <v>700</v>
      </c>
    </row>
    <row r="1612" spans="1:1" x14ac:dyDescent="0.3">
      <c r="A1612">
        <v>15000</v>
      </c>
    </row>
    <row r="1613" spans="1:1" x14ac:dyDescent="0.3">
      <c r="A1613">
        <v>4500</v>
      </c>
    </row>
    <row r="1614" spans="1:1" x14ac:dyDescent="0.3">
      <c r="A1614">
        <v>1500</v>
      </c>
    </row>
    <row r="1615" spans="1:1" x14ac:dyDescent="0.3">
      <c r="A1615">
        <v>5000</v>
      </c>
    </row>
    <row r="1616" spans="1:1" x14ac:dyDescent="0.3">
      <c r="A1616">
        <v>4000</v>
      </c>
    </row>
    <row r="1617" spans="1:1" x14ac:dyDescent="0.3">
      <c r="A1617">
        <v>5000</v>
      </c>
    </row>
    <row r="1618" spans="1:1" x14ac:dyDescent="0.3">
      <c r="A1618">
        <v>1000</v>
      </c>
    </row>
    <row r="1619" spans="1:1" x14ac:dyDescent="0.3">
      <c r="A1619">
        <v>3000</v>
      </c>
    </row>
    <row r="1620" spans="1:1" x14ac:dyDescent="0.3">
      <c r="A1620">
        <v>1000</v>
      </c>
    </row>
    <row r="1621" spans="1:1" x14ac:dyDescent="0.3">
      <c r="A1621">
        <v>1000</v>
      </c>
    </row>
    <row r="1622" spans="1:1" x14ac:dyDescent="0.3">
      <c r="A1622">
        <v>18000</v>
      </c>
    </row>
    <row r="1623" spans="1:1" x14ac:dyDescent="0.3">
      <c r="A1623">
        <v>2827</v>
      </c>
    </row>
    <row r="1624" spans="1:1" x14ac:dyDescent="0.3">
      <c r="A1624">
        <v>1450</v>
      </c>
    </row>
    <row r="1625" spans="1:1" x14ac:dyDescent="0.3">
      <c r="A1625">
        <v>17500</v>
      </c>
    </row>
    <row r="1626" spans="1:1" x14ac:dyDescent="0.3">
      <c r="A1626">
        <v>4000</v>
      </c>
    </row>
    <row r="1627" spans="1:1" x14ac:dyDescent="0.3">
      <c r="A1627">
        <v>2500</v>
      </c>
    </row>
    <row r="1628" spans="1:1" x14ac:dyDescent="0.3">
      <c r="A1628">
        <v>2500</v>
      </c>
    </row>
    <row r="1629" spans="1:1" x14ac:dyDescent="0.3">
      <c r="A1629">
        <v>8400</v>
      </c>
    </row>
    <row r="1630" spans="1:1" x14ac:dyDescent="0.3">
      <c r="A1630">
        <v>10000</v>
      </c>
    </row>
    <row r="1631" spans="1:1" x14ac:dyDescent="0.3">
      <c r="A1631">
        <v>9000</v>
      </c>
    </row>
    <row r="1632" spans="1:1" x14ac:dyDescent="0.3">
      <c r="A1632">
        <v>10000</v>
      </c>
    </row>
    <row r="1633" spans="1:1" x14ac:dyDescent="0.3">
      <c r="A1633">
        <v>5000</v>
      </c>
    </row>
    <row r="1634" spans="1:1" x14ac:dyDescent="0.3">
      <c r="A1634">
        <v>3000</v>
      </c>
    </row>
    <row r="1635" spans="1:1" x14ac:dyDescent="0.3">
      <c r="A1635">
        <v>300</v>
      </c>
    </row>
    <row r="1636" spans="1:1" x14ac:dyDescent="0.3">
      <c r="A1636">
        <v>600</v>
      </c>
    </row>
    <row r="1637" spans="1:1" x14ac:dyDescent="0.3">
      <c r="A1637">
        <v>300</v>
      </c>
    </row>
    <row r="1638" spans="1:1" x14ac:dyDescent="0.3">
      <c r="A1638">
        <v>3000</v>
      </c>
    </row>
    <row r="1639" spans="1:1" x14ac:dyDescent="0.3">
      <c r="A1639">
        <v>4500</v>
      </c>
    </row>
    <row r="1640" spans="1:1" x14ac:dyDescent="0.3">
      <c r="A1640">
        <v>8500</v>
      </c>
    </row>
    <row r="1641" spans="1:1" x14ac:dyDescent="0.3">
      <c r="A1641">
        <v>2000</v>
      </c>
    </row>
    <row r="1642" spans="1:1" x14ac:dyDescent="0.3">
      <c r="A1642">
        <v>50000</v>
      </c>
    </row>
    <row r="1643" spans="1:1" x14ac:dyDescent="0.3">
      <c r="A1643">
        <v>15000</v>
      </c>
    </row>
    <row r="1644" spans="1:1" x14ac:dyDescent="0.3">
      <c r="A1644">
        <v>500</v>
      </c>
    </row>
    <row r="1645" spans="1:1" x14ac:dyDescent="0.3">
      <c r="A1645">
        <v>25000</v>
      </c>
    </row>
    <row r="1646" spans="1:1" x14ac:dyDescent="0.3">
      <c r="A1646">
        <v>3400</v>
      </c>
    </row>
    <row r="1647" spans="1:1" x14ac:dyDescent="0.3">
      <c r="A1647">
        <v>3000</v>
      </c>
    </row>
    <row r="1648" spans="1:1" x14ac:dyDescent="0.3">
      <c r="A1648">
        <v>1000</v>
      </c>
    </row>
    <row r="1649" spans="1:1" x14ac:dyDescent="0.3">
      <c r="A1649">
        <v>2000</v>
      </c>
    </row>
    <row r="1650" spans="1:1" x14ac:dyDescent="0.3">
      <c r="A1650">
        <v>2550</v>
      </c>
    </row>
    <row r="1651" spans="1:1" x14ac:dyDescent="0.3">
      <c r="A1651">
        <v>7501</v>
      </c>
    </row>
    <row r="1652" spans="1:1" x14ac:dyDescent="0.3">
      <c r="A1652">
        <v>35000</v>
      </c>
    </row>
    <row r="1653" spans="1:1" x14ac:dyDescent="0.3">
      <c r="A1653">
        <v>50000</v>
      </c>
    </row>
    <row r="1654" spans="1:1" x14ac:dyDescent="0.3">
      <c r="A1654">
        <v>12200</v>
      </c>
    </row>
    <row r="1655" spans="1:1" x14ac:dyDescent="0.3">
      <c r="A1655">
        <v>50000</v>
      </c>
    </row>
    <row r="1656" spans="1:1" x14ac:dyDescent="0.3">
      <c r="A1656">
        <v>8000</v>
      </c>
    </row>
    <row r="1657" spans="1:1" x14ac:dyDescent="0.3">
      <c r="A1657">
        <v>10000</v>
      </c>
    </row>
    <row r="1658" spans="1:1" x14ac:dyDescent="0.3">
      <c r="A1658">
        <v>1000</v>
      </c>
    </row>
    <row r="1659" spans="1:1" x14ac:dyDescent="0.3">
      <c r="A1659">
        <v>700</v>
      </c>
    </row>
    <row r="1660" spans="1:1" x14ac:dyDescent="0.3">
      <c r="A1660">
        <v>10000</v>
      </c>
    </row>
    <row r="1661" spans="1:1" x14ac:dyDescent="0.3">
      <c r="A1661">
        <v>2500</v>
      </c>
    </row>
    <row r="1662" spans="1:1" x14ac:dyDescent="0.3">
      <c r="A1662">
        <v>2000</v>
      </c>
    </row>
    <row r="1663" spans="1:1" x14ac:dyDescent="0.3">
      <c r="A1663">
        <v>2000</v>
      </c>
    </row>
    <row r="1664" spans="1:1" x14ac:dyDescent="0.3">
      <c r="A1664">
        <v>98000</v>
      </c>
    </row>
    <row r="1665" spans="1:1" x14ac:dyDescent="0.3">
      <c r="A1665">
        <v>10000</v>
      </c>
    </row>
    <row r="1666" spans="1:1" x14ac:dyDescent="0.3">
      <c r="A1666">
        <v>4000</v>
      </c>
    </row>
    <row r="1667" spans="1:1" x14ac:dyDescent="0.3">
      <c r="A1667">
        <v>30000</v>
      </c>
    </row>
    <row r="1668" spans="1:1" x14ac:dyDescent="0.3">
      <c r="A1668">
        <v>13000</v>
      </c>
    </row>
    <row r="1669" spans="1:1" x14ac:dyDescent="0.3">
      <c r="A1669">
        <v>1600</v>
      </c>
    </row>
    <row r="1670" spans="1:1" x14ac:dyDescent="0.3">
      <c r="A1670">
        <v>10000</v>
      </c>
    </row>
    <row r="1671" spans="1:1" x14ac:dyDescent="0.3">
      <c r="A1671">
        <v>12000</v>
      </c>
    </row>
    <row r="1672" spans="1:1" x14ac:dyDescent="0.3">
      <c r="A1672">
        <v>10000</v>
      </c>
    </row>
    <row r="1673" spans="1:1" x14ac:dyDescent="0.3">
      <c r="A1673">
        <v>5000</v>
      </c>
    </row>
    <row r="1674" spans="1:1" x14ac:dyDescent="0.3">
      <c r="A1674">
        <v>8000</v>
      </c>
    </row>
    <row r="1675" spans="1:1" x14ac:dyDescent="0.3">
      <c r="A1675">
        <v>1328</v>
      </c>
    </row>
    <row r="1676" spans="1:1" x14ac:dyDescent="0.3">
      <c r="A1676">
        <v>700</v>
      </c>
    </row>
    <row r="1677" spans="1:1" x14ac:dyDescent="0.3">
      <c r="A1677">
        <v>3500</v>
      </c>
    </row>
    <row r="1678" spans="1:1" x14ac:dyDescent="0.3">
      <c r="A1678">
        <v>18500</v>
      </c>
    </row>
    <row r="1679" spans="1:1" x14ac:dyDescent="0.3">
      <c r="A1679">
        <v>8000</v>
      </c>
    </row>
    <row r="1680" spans="1:1" x14ac:dyDescent="0.3">
      <c r="A1680">
        <v>5500</v>
      </c>
    </row>
    <row r="1681" spans="1:1" x14ac:dyDescent="0.3">
      <c r="A1681">
        <v>1570</v>
      </c>
    </row>
    <row r="1682" spans="1:1" x14ac:dyDescent="0.3">
      <c r="A1682">
        <v>3000</v>
      </c>
    </row>
    <row r="1683" spans="1:1" x14ac:dyDescent="0.3">
      <c r="A1683">
        <v>2750</v>
      </c>
    </row>
    <row r="1684" spans="1:1" x14ac:dyDescent="0.3">
      <c r="A1684">
        <v>8500</v>
      </c>
    </row>
    <row r="1685" spans="1:1" x14ac:dyDescent="0.3">
      <c r="A1685">
        <v>2500</v>
      </c>
    </row>
    <row r="1686" spans="1:1" x14ac:dyDescent="0.3">
      <c r="A1686">
        <v>2000</v>
      </c>
    </row>
    <row r="1687" spans="1:1" x14ac:dyDescent="0.3">
      <c r="A1687">
        <v>2000</v>
      </c>
    </row>
    <row r="1688" spans="1:1" x14ac:dyDescent="0.3">
      <c r="A1688">
        <v>3675</v>
      </c>
    </row>
    <row r="1689" spans="1:1" x14ac:dyDescent="0.3">
      <c r="A1689">
        <v>1100</v>
      </c>
    </row>
    <row r="1690" spans="1:1" x14ac:dyDescent="0.3">
      <c r="A1690">
        <v>5000</v>
      </c>
    </row>
    <row r="1691" spans="1:1" x14ac:dyDescent="0.3">
      <c r="A1691">
        <v>7500</v>
      </c>
    </row>
    <row r="1692" spans="1:1" x14ac:dyDescent="0.3">
      <c r="A1692">
        <v>3000</v>
      </c>
    </row>
    <row r="1693" spans="1:1" x14ac:dyDescent="0.3">
      <c r="A1693">
        <v>3000</v>
      </c>
    </row>
    <row r="1694" spans="1:1" x14ac:dyDescent="0.3">
      <c r="A1694">
        <v>35000</v>
      </c>
    </row>
    <row r="1695" spans="1:1" x14ac:dyDescent="0.3">
      <c r="A1695">
        <v>10000</v>
      </c>
    </row>
    <row r="1696" spans="1:1" x14ac:dyDescent="0.3">
      <c r="A1696">
        <v>31000</v>
      </c>
    </row>
    <row r="1697" spans="1:1" x14ac:dyDescent="0.3">
      <c r="A1697">
        <v>8000</v>
      </c>
    </row>
    <row r="1698" spans="1:1" x14ac:dyDescent="0.3">
      <c r="A1698">
        <v>8000</v>
      </c>
    </row>
    <row r="1699" spans="1:1" x14ac:dyDescent="0.3">
      <c r="A1699">
        <v>8000</v>
      </c>
    </row>
    <row r="1700" spans="1:1" x14ac:dyDescent="0.3">
      <c r="A1700">
        <v>5500</v>
      </c>
    </row>
    <row r="1701" spans="1:1" x14ac:dyDescent="0.3">
      <c r="A1701">
        <v>7000</v>
      </c>
    </row>
    <row r="1702" spans="1:1" x14ac:dyDescent="0.3">
      <c r="A1702">
        <v>8500</v>
      </c>
    </row>
    <row r="1703" spans="1:1" x14ac:dyDescent="0.3">
      <c r="A1703">
        <v>26500</v>
      </c>
    </row>
    <row r="1704" spans="1:1" x14ac:dyDescent="0.3">
      <c r="A1704">
        <v>1000</v>
      </c>
    </row>
    <row r="1705" spans="1:1" x14ac:dyDescent="0.3">
      <c r="A1705">
        <v>28000</v>
      </c>
    </row>
    <row r="1706" spans="1:1" x14ac:dyDescent="0.3">
      <c r="A1706">
        <v>2500</v>
      </c>
    </row>
    <row r="1707" spans="1:1" x14ac:dyDescent="0.3">
      <c r="A1707">
        <v>2500</v>
      </c>
    </row>
    <row r="1708" spans="1:1" x14ac:dyDescent="0.3">
      <c r="A1708">
        <v>2500</v>
      </c>
    </row>
    <row r="1709" spans="1:1" x14ac:dyDescent="0.3">
      <c r="A1709">
        <v>25000</v>
      </c>
    </row>
    <row r="1710" spans="1:1" x14ac:dyDescent="0.3">
      <c r="A1710">
        <v>4444</v>
      </c>
    </row>
    <row r="1711" spans="1:1" x14ac:dyDescent="0.3">
      <c r="A1711">
        <v>4000</v>
      </c>
    </row>
    <row r="1712" spans="1:1" x14ac:dyDescent="0.3">
      <c r="A1712">
        <v>3500</v>
      </c>
    </row>
    <row r="1713" spans="1:1" x14ac:dyDescent="0.3">
      <c r="A1713">
        <v>4300</v>
      </c>
    </row>
    <row r="1714" spans="1:1" x14ac:dyDescent="0.3">
      <c r="A1714">
        <v>7900</v>
      </c>
    </row>
    <row r="1715" spans="1:1" x14ac:dyDescent="0.3">
      <c r="A1715">
        <v>200</v>
      </c>
    </row>
    <row r="1716" spans="1:1" x14ac:dyDescent="0.3">
      <c r="A1716">
        <v>2000</v>
      </c>
    </row>
    <row r="1717" spans="1:1" x14ac:dyDescent="0.3">
      <c r="A1717">
        <v>1000</v>
      </c>
    </row>
    <row r="1718" spans="1:1" x14ac:dyDescent="0.3">
      <c r="A1718">
        <v>600</v>
      </c>
    </row>
    <row r="1719" spans="1:1" x14ac:dyDescent="0.3">
      <c r="A1719">
        <v>2000</v>
      </c>
    </row>
    <row r="1720" spans="1:1" x14ac:dyDescent="0.3">
      <c r="A1720">
        <v>2000</v>
      </c>
    </row>
    <row r="1721" spans="1:1" x14ac:dyDescent="0.3">
      <c r="A1721">
        <v>2000</v>
      </c>
    </row>
    <row r="1722" spans="1:1" x14ac:dyDescent="0.3">
      <c r="A1722">
        <v>7500</v>
      </c>
    </row>
    <row r="1723" spans="1:1" x14ac:dyDescent="0.3">
      <c r="A1723">
        <v>1500</v>
      </c>
    </row>
    <row r="1724" spans="1:1" x14ac:dyDescent="0.3">
      <c r="A1724">
        <v>6350</v>
      </c>
    </row>
    <row r="1725" spans="1:1" x14ac:dyDescent="0.3">
      <c r="A1725">
        <v>16300</v>
      </c>
    </row>
    <row r="1726" spans="1:1" x14ac:dyDescent="0.3">
      <c r="A1726">
        <v>45000</v>
      </c>
    </row>
    <row r="1727" spans="1:1" x14ac:dyDescent="0.3">
      <c r="A1727">
        <v>6000</v>
      </c>
    </row>
    <row r="1728" spans="1:1" x14ac:dyDescent="0.3">
      <c r="A1728">
        <v>1650</v>
      </c>
    </row>
    <row r="1729" spans="1:1" x14ac:dyDescent="0.3">
      <c r="A1729">
        <v>35000</v>
      </c>
    </row>
    <row r="1730" spans="1:1" x14ac:dyDescent="0.3">
      <c r="A1730">
        <v>2500</v>
      </c>
    </row>
    <row r="1731" spans="1:1" x14ac:dyDescent="0.3">
      <c r="A1731">
        <v>1500</v>
      </c>
    </row>
    <row r="1732" spans="1:1" x14ac:dyDescent="0.3">
      <c r="A1732">
        <v>2500</v>
      </c>
    </row>
    <row r="1733" spans="1:1" x14ac:dyDescent="0.3">
      <c r="A1733">
        <v>9500</v>
      </c>
    </row>
    <row r="1734" spans="1:1" x14ac:dyDescent="0.3">
      <c r="A1734">
        <v>10000</v>
      </c>
    </row>
    <row r="1735" spans="1:1" x14ac:dyDescent="0.3">
      <c r="A1735">
        <v>2000</v>
      </c>
    </row>
    <row r="1736" spans="1:1" x14ac:dyDescent="0.3">
      <c r="A1736">
        <v>10000</v>
      </c>
    </row>
    <row r="1737" spans="1:1" x14ac:dyDescent="0.3">
      <c r="A1737">
        <v>7000</v>
      </c>
    </row>
    <row r="1738" spans="1:1" x14ac:dyDescent="0.3">
      <c r="A1738">
        <v>1500</v>
      </c>
    </row>
    <row r="1739" spans="1:1" x14ac:dyDescent="0.3">
      <c r="A1739">
        <v>5000</v>
      </c>
    </row>
    <row r="1740" spans="1:1" x14ac:dyDescent="0.3">
      <c r="A1740">
        <v>5000</v>
      </c>
    </row>
    <row r="1741" spans="1:1" x14ac:dyDescent="0.3">
      <c r="A1741">
        <v>23000</v>
      </c>
    </row>
    <row r="1742" spans="1:1" x14ac:dyDescent="0.3">
      <c r="A1742">
        <v>1100</v>
      </c>
    </row>
    <row r="1743" spans="1:1" x14ac:dyDescent="0.3">
      <c r="A1743">
        <v>25000</v>
      </c>
    </row>
    <row r="1744" spans="1:1" x14ac:dyDescent="0.3">
      <c r="A1744">
        <v>13000</v>
      </c>
    </row>
    <row r="1745" spans="1:1" x14ac:dyDescent="0.3">
      <c r="A1745">
        <v>30000</v>
      </c>
    </row>
    <row r="1746" spans="1:1" x14ac:dyDescent="0.3">
      <c r="A1746">
        <v>4000</v>
      </c>
    </row>
    <row r="1747" spans="1:1" x14ac:dyDescent="0.3">
      <c r="A1747">
        <v>65000</v>
      </c>
    </row>
    <row r="1748" spans="1:1" x14ac:dyDescent="0.3">
      <c r="A1748">
        <v>150000</v>
      </c>
    </row>
    <row r="1749" spans="1:1" x14ac:dyDescent="0.3">
      <c r="A1749">
        <v>5500</v>
      </c>
    </row>
    <row r="1750" spans="1:1" x14ac:dyDescent="0.3">
      <c r="A1750">
        <v>15000</v>
      </c>
    </row>
    <row r="1751" spans="1:1" x14ac:dyDescent="0.3">
      <c r="A1751">
        <v>6500</v>
      </c>
    </row>
    <row r="1752" spans="1:1" x14ac:dyDescent="0.3">
      <c r="A1752">
        <v>2500</v>
      </c>
    </row>
    <row r="1753" spans="1:1" x14ac:dyDescent="0.3">
      <c r="A1753">
        <v>3200</v>
      </c>
    </row>
    <row r="1754" spans="1:1" x14ac:dyDescent="0.3">
      <c r="A1754">
        <v>15000</v>
      </c>
    </row>
    <row r="1755" spans="1:1" x14ac:dyDescent="0.3">
      <c r="A1755">
        <v>1400</v>
      </c>
    </row>
    <row r="1756" spans="1:1" x14ac:dyDescent="0.3">
      <c r="A1756">
        <v>12000</v>
      </c>
    </row>
    <row r="1757" spans="1:1" x14ac:dyDescent="0.3">
      <c r="A1757">
        <v>4000</v>
      </c>
    </row>
    <row r="1758" spans="1:1" x14ac:dyDescent="0.3">
      <c r="A1758">
        <v>15000</v>
      </c>
    </row>
    <row r="1759" spans="1:1" x14ac:dyDescent="0.3">
      <c r="A1759">
        <v>5000</v>
      </c>
    </row>
    <row r="1760" spans="1:1" x14ac:dyDescent="0.3">
      <c r="A1760">
        <v>1000</v>
      </c>
    </row>
    <row r="1761" spans="1:1" x14ac:dyDescent="0.3">
      <c r="A1761">
        <v>12000</v>
      </c>
    </row>
    <row r="1762" spans="1:1" x14ac:dyDescent="0.3">
      <c r="A1762">
        <v>15000</v>
      </c>
    </row>
    <row r="1763" spans="1:1" x14ac:dyDescent="0.3">
      <c r="A1763">
        <v>2000</v>
      </c>
    </row>
    <row r="1764" spans="1:1" x14ac:dyDescent="0.3">
      <c r="A1764">
        <v>5250</v>
      </c>
    </row>
    <row r="1765" spans="1:1" x14ac:dyDescent="0.3">
      <c r="A1765">
        <v>33500</v>
      </c>
    </row>
    <row r="1766" spans="1:1" x14ac:dyDescent="0.3">
      <c r="A1766">
        <v>1200</v>
      </c>
    </row>
    <row r="1767" spans="1:1" x14ac:dyDescent="0.3">
      <c r="A1767">
        <v>8000</v>
      </c>
    </row>
    <row r="1768" spans="1:1" x14ac:dyDescent="0.3">
      <c r="A1768">
        <v>5000</v>
      </c>
    </row>
    <row r="1769" spans="1:1" x14ac:dyDescent="0.3">
      <c r="A1769">
        <v>2000</v>
      </c>
    </row>
    <row r="1770" spans="1:1" x14ac:dyDescent="0.3">
      <c r="A1770">
        <v>4500</v>
      </c>
    </row>
    <row r="1771" spans="1:1" x14ac:dyDescent="0.3">
      <c r="A1771">
        <v>30000</v>
      </c>
    </row>
    <row r="1772" spans="1:1" x14ac:dyDescent="0.3">
      <c r="A1772">
        <v>3000</v>
      </c>
    </row>
    <row r="1773" spans="1:1" x14ac:dyDescent="0.3">
      <c r="A1773">
        <v>30000</v>
      </c>
    </row>
    <row r="1774" spans="1:1" x14ac:dyDescent="0.3">
      <c r="A1774">
        <v>4000</v>
      </c>
    </row>
    <row r="1775" spans="1:1" x14ac:dyDescent="0.3">
      <c r="A1775">
        <v>2500</v>
      </c>
    </row>
    <row r="1776" spans="1:1" x14ac:dyDescent="0.3">
      <c r="A1776">
        <v>10500</v>
      </c>
    </row>
    <row r="1777" spans="1:1" x14ac:dyDescent="0.3">
      <c r="A1777">
        <v>5000</v>
      </c>
    </row>
    <row r="1778" spans="1:1" x14ac:dyDescent="0.3">
      <c r="A1778">
        <v>3300</v>
      </c>
    </row>
    <row r="1779" spans="1:1" x14ac:dyDescent="0.3">
      <c r="A1779">
        <v>1000</v>
      </c>
    </row>
    <row r="1780" spans="1:1" x14ac:dyDescent="0.3">
      <c r="A1780">
        <v>2500</v>
      </c>
    </row>
    <row r="1781" spans="1:1" x14ac:dyDescent="0.3">
      <c r="A1781">
        <v>4000</v>
      </c>
    </row>
    <row r="1782" spans="1:1" x14ac:dyDescent="0.3">
      <c r="A1782">
        <v>3000</v>
      </c>
    </row>
    <row r="1783" spans="1:1" x14ac:dyDescent="0.3">
      <c r="A1783">
        <v>5000</v>
      </c>
    </row>
    <row r="1784" spans="1:1" x14ac:dyDescent="0.3">
      <c r="A1784">
        <v>12000</v>
      </c>
    </row>
    <row r="1785" spans="1:1" x14ac:dyDescent="0.3">
      <c r="A1785">
        <v>2500</v>
      </c>
    </row>
    <row r="1786" spans="1:1" x14ac:dyDescent="0.3">
      <c r="A1786">
        <v>2100</v>
      </c>
    </row>
    <row r="1787" spans="1:1" x14ac:dyDescent="0.3">
      <c r="A1787">
        <v>15000</v>
      </c>
    </row>
    <row r="1788" spans="1:1" x14ac:dyDescent="0.3">
      <c r="A1788">
        <v>800</v>
      </c>
    </row>
    <row r="1789" spans="1:1" x14ac:dyDescent="0.3">
      <c r="A1789">
        <v>5875</v>
      </c>
    </row>
    <row r="1790" spans="1:1" x14ac:dyDescent="0.3">
      <c r="A1790">
        <v>2900</v>
      </c>
    </row>
    <row r="1791" spans="1:1" x14ac:dyDescent="0.3">
      <c r="A1791">
        <v>6000</v>
      </c>
    </row>
    <row r="1792" spans="1:1" x14ac:dyDescent="0.3">
      <c r="A1792">
        <v>3000</v>
      </c>
    </row>
    <row r="1793" spans="1:1" x14ac:dyDescent="0.3">
      <c r="A1793">
        <v>1500</v>
      </c>
    </row>
    <row r="1794" spans="1:1" x14ac:dyDescent="0.3">
      <c r="A1794">
        <v>35000</v>
      </c>
    </row>
    <row r="1795" spans="1:1" x14ac:dyDescent="0.3">
      <c r="A1795">
        <v>20000</v>
      </c>
    </row>
    <row r="1796" spans="1:1" x14ac:dyDescent="0.3">
      <c r="A1796">
        <v>4000</v>
      </c>
    </row>
    <row r="1797" spans="1:1" x14ac:dyDescent="0.3">
      <c r="A1797">
        <v>5500</v>
      </c>
    </row>
    <row r="1798" spans="1:1" x14ac:dyDescent="0.3">
      <c r="A1798">
        <v>6000</v>
      </c>
    </row>
    <row r="1799" spans="1:1" x14ac:dyDescent="0.3">
      <c r="A1799">
        <v>22000</v>
      </c>
    </row>
    <row r="1800" spans="1:1" x14ac:dyDescent="0.3">
      <c r="A1800">
        <v>7500</v>
      </c>
    </row>
    <row r="1801" spans="1:1" x14ac:dyDescent="0.3">
      <c r="A1801">
        <v>15000</v>
      </c>
    </row>
    <row r="1802" spans="1:1" x14ac:dyDescent="0.3">
      <c r="A1802">
        <v>2000</v>
      </c>
    </row>
    <row r="1803" spans="1:1" x14ac:dyDescent="0.3">
      <c r="A1803">
        <v>2000</v>
      </c>
    </row>
    <row r="1804" spans="1:1" x14ac:dyDescent="0.3">
      <c r="A1804">
        <v>10000</v>
      </c>
    </row>
    <row r="1805" spans="1:1" x14ac:dyDescent="0.3">
      <c r="A1805">
        <v>347</v>
      </c>
    </row>
    <row r="1806" spans="1:1" x14ac:dyDescent="0.3">
      <c r="A1806">
        <v>6900</v>
      </c>
    </row>
    <row r="1807" spans="1:1" x14ac:dyDescent="0.3">
      <c r="A1807">
        <v>25000</v>
      </c>
    </row>
    <row r="1808" spans="1:1" x14ac:dyDescent="0.3">
      <c r="A1808">
        <v>9072</v>
      </c>
    </row>
    <row r="1809" spans="1:1" x14ac:dyDescent="0.3">
      <c r="A1809">
        <v>6000</v>
      </c>
    </row>
    <row r="1810" spans="1:1" x14ac:dyDescent="0.3">
      <c r="A1810">
        <v>600</v>
      </c>
    </row>
    <row r="1811" spans="1:1" x14ac:dyDescent="0.3">
      <c r="A1811">
        <v>1800</v>
      </c>
    </row>
    <row r="1812" spans="1:1" x14ac:dyDescent="0.3">
      <c r="A1812">
        <v>1500</v>
      </c>
    </row>
    <row r="1813" spans="1:1" x14ac:dyDescent="0.3">
      <c r="A1813">
        <v>6000</v>
      </c>
    </row>
    <row r="1814" spans="1:1" x14ac:dyDescent="0.3">
      <c r="A1814">
        <v>2000</v>
      </c>
    </row>
    <row r="1815" spans="1:1" x14ac:dyDescent="0.3">
      <c r="A1815">
        <v>4000</v>
      </c>
    </row>
    <row r="1816" spans="1:1" x14ac:dyDescent="0.3">
      <c r="A1816">
        <v>50000</v>
      </c>
    </row>
    <row r="1817" spans="1:1" x14ac:dyDescent="0.3">
      <c r="A1817">
        <v>8500</v>
      </c>
    </row>
    <row r="1818" spans="1:1" x14ac:dyDescent="0.3">
      <c r="A1818">
        <v>1000</v>
      </c>
    </row>
    <row r="1819" spans="1:1" x14ac:dyDescent="0.3">
      <c r="A1819">
        <v>7500</v>
      </c>
    </row>
    <row r="1820" spans="1:1" x14ac:dyDescent="0.3">
      <c r="A1820">
        <v>3000</v>
      </c>
    </row>
    <row r="1821" spans="1:1" x14ac:dyDescent="0.3">
      <c r="A1821">
        <v>10000</v>
      </c>
    </row>
    <row r="1822" spans="1:1" x14ac:dyDescent="0.3">
      <c r="A1822">
        <v>25000</v>
      </c>
    </row>
    <row r="1823" spans="1:1" x14ac:dyDescent="0.3">
      <c r="A1823">
        <v>2000</v>
      </c>
    </row>
    <row r="1824" spans="1:1" x14ac:dyDescent="0.3">
      <c r="A1824">
        <v>15000</v>
      </c>
    </row>
    <row r="1825" spans="1:1" x14ac:dyDescent="0.3">
      <c r="A1825">
        <v>15000</v>
      </c>
    </row>
    <row r="1826" spans="1:1" x14ac:dyDescent="0.3">
      <c r="A1826">
        <v>4500</v>
      </c>
    </row>
    <row r="1827" spans="1:1" x14ac:dyDescent="0.3">
      <c r="A1827">
        <v>3000</v>
      </c>
    </row>
    <row r="1828" spans="1:1" x14ac:dyDescent="0.3">
      <c r="A1828">
        <v>9000</v>
      </c>
    </row>
    <row r="1829" spans="1:1" x14ac:dyDescent="0.3">
      <c r="A1829">
        <v>3300</v>
      </c>
    </row>
    <row r="1830" spans="1:1" x14ac:dyDescent="0.3">
      <c r="A1830">
        <v>75000</v>
      </c>
    </row>
    <row r="1831" spans="1:1" x14ac:dyDescent="0.3">
      <c r="A1831">
        <v>1000</v>
      </c>
    </row>
    <row r="1832" spans="1:1" x14ac:dyDescent="0.3">
      <c r="A1832">
        <v>1000</v>
      </c>
    </row>
    <row r="1833" spans="1:1" x14ac:dyDescent="0.3">
      <c r="A1833">
        <v>8000</v>
      </c>
    </row>
    <row r="1834" spans="1:1" x14ac:dyDescent="0.3">
      <c r="A1834">
        <v>3000</v>
      </c>
    </row>
    <row r="1835" spans="1:1" x14ac:dyDescent="0.3">
      <c r="A1835">
        <v>2000</v>
      </c>
    </row>
    <row r="1836" spans="1:1" x14ac:dyDescent="0.3">
      <c r="A1836">
        <v>1750</v>
      </c>
    </row>
    <row r="1837" spans="1:1" x14ac:dyDescent="0.3">
      <c r="A1837">
        <v>5500</v>
      </c>
    </row>
    <row r="1838" spans="1:1" x14ac:dyDescent="0.3">
      <c r="A1838">
        <v>22000</v>
      </c>
    </row>
    <row r="1839" spans="1:1" x14ac:dyDescent="0.3">
      <c r="A1839">
        <v>4500</v>
      </c>
    </row>
    <row r="1840" spans="1:1" x14ac:dyDescent="0.3">
      <c r="A1840">
        <v>6000</v>
      </c>
    </row>
    <row r="1841" spans="1:1" x14ac:dyDescent="0.3">
      <c r="A1841">
        <v>350</v>
      </c>
    </row>
    <row r="1842" spans="1:1" x14ac:dyDescent="0.3">
      <c r="A1842">
        <v>8000</v>
      </c>
    </row>
    <row r="1843" spans="1:1" x14ac:dyDescent="0.3">
      <c r="A1843">
        <v>7750</v>
      </c>
    </row>
    <row r="1844" spans="1:1" x14ac:dyDescent="0.3">
      <c r="A1844">
        <v>2500</v>
      </c>
    </row>
    <row r="1845" spans="1:1" x14ac:dyDescent="0.3">
      <c r="A1845">
        <v>2500</v>
      </c>
    </row>
    <row r="1846" spans="1:1" x14ac:dyDescent="0.3">
      <c r="A1846">
        <v>1500</v>
      </c>
    </row>
    <row r="1847" spans="1:1" x14ac:dyDescent="0.3">
      <c r="A1847">
        <v>5000</v>
      </c>
    </row>
    <row r="1848" spans="1:1" x14ac:dyDescent="0.3">
      <c r="A1848">
        <v>5000</v>
      </c>
    </row>
    <row r="1849" spans="1:1" x14ac:dyDescent="0.3">
      <c r="A1849">
        <v>1500</v>
      </c>
    </row>
    <row r="1850" spans="1:1" x14ac:dyDescent="0.3">
      <c r="A1850">
        <v>26000</v>
      </c>
    </row>
    <row r="1851" spans="1:1" x14ac:dyDescent="0.3">
      <c r="A1851">
        <v>9000</v>
      </c>
    </row>
    <row r="1852" spans="1:1" x14ac:dyDescent="0.3">
      <c r="A1852">
        <v>12000</v>
      </c>
    </row>
    <row r="1853" spans="1:1" x14ac:dyDescent="0.3">
      <c r="A1853">
        <v>4000</v>
      </c>
    </row>
    <row r="1854" spans="1:1" x14ac:dyDescent="0.3">
      <c r="A1854">
        <v>8000</v>
      </c>
    </row>
    <row r="1855" spans="1:1" x14ac:dyDescent="0.3">
      <c r="A1855">
        <v>2000</v>
      </c>
    </row>
    <row r="1856" spans="1:1" x14ac:dyDescent="0.3">
      <c r="A1856">
        <v>10000</v>
      </c>
    </row>
    <row r="1857" spans="1:1" x14ac:dyDescent="0.3">
      <c r="A1857">
        <v>2000</v>
      </c>
    </row>
    <row r="1858" spans="1:1" x14ac:dyDescent="0.3">
      <c r="A1858">
        <v>8925</v>
      </c>
    </row>
    <row r="1859" spans="1:1" x14ac:dyDescent="0.3">
      <c r="A1859">
        <v>6000</v>
      </c>
    </row>
    <row r="1860" spans="1:1" x14ac:dyDescent="0.3">
      <c r="A1860">
        <v>85000</v>
      </c>
    </row>
    <row r="1861" spans="1:1" x14ac:dyDescent="0.3">
      <c r="A1861">
        <v>10000</v>
      </c>
    </row>
    <row r="1862" spans="1:1" x14ac:dyDescent="0.3">
      <c r="A1862">
        <v>15500</v>
      </c>
    </row>
    <row r="1863" spans="1:1" x14ac:dyDescent="0.3">
      <c r="A1863">
        <v>5000</v>
      </c>
    </row>
    <row r="1864" spans="1:1" x14ac:dyDescent="0.3">
      <c r="A1864">
        <v>2658</v>
      </c>
    </row>
    <row r="1865" spans="1:1" x14ac:dyDescent="0.3">
      <c r="A1865">
        <v>38000</v>
      </c>
    </row>
    <row r="1866" spans="1:1" x14ac:dyDescent="0.3">
      <c r="A1866">
        <v>50000</v>
      </c>
    </row>
    <row r="1867" spans="1:1" x14ac:dyDescent="0.3">
      <c r="A1867">
        <v>4000</v>
      </c>
    </row>
    <row r="1868" spans="1:1" x14ac:dyDescent="0.3">
      <c r="A1868">
        <v>6000</v>
      </c>
    </row>
    <row r="1869" spans="1:1" x14ac:dyDescent="0.3">
      <c r="A1869">
        <v>20000</v>
      </c>
    </row>
    <row r="1870" spans="1:1" x14ac:dyDescent="0.3">
      <c r="A1870">
        <v>13000</v>
      </c>
    </row>
    <row r="1871" spans="1:1" x14ac:dyDescent="0.3">
      <c r="A1871">
        <v>2000</v>
      </c>
    </row>
    <row r="1872" spans="1:1" x14ac:dyDescent="0.3">
      <c r="A1872">
        <v>1200</v>
      </c>
    </row>
    <row r="1873" spans="1:1" x14ac:dyDescent="0.3">
      <c r="A1873">
        <v>2000</v>
      </c>
    </row>
    <row r="1874" spans="1:1" x14ac:dyDescent="0.3">
      <c r="A1874">
        <v>800</v>
      </c>
    </row>
    <row r="1875" spans="1:1" x14ac:dyDescent="0.3">
      <c r="A1875">
        <v>800</v>
      </c>
    </row>
    <row r="1876" spans="1:1" x14ac:dyDescent="0.3">
      <c r="A1876">
        <v>2000</v>
      </c>
    </row>
    <row r="1877" spans="1:1" x14ac:dyDescent="0.3">
      <c r="A1877">
        <v>2000</v>
      </c>
    </row>
    <row r="1878" spans="1:1" x14ac:dyDescent="0.3">
      <c r="A1878">
        <v>25000</v>
      </c>
    </row>
    <row r="1879" spans="1:1" x14ac:dyDescent="0.3">
      <c r="A1879">
        <v>15000</v>
      </c>
    </row>
    <row r="1880" spans="1:1" x14ac:dyDescent="0.3">
      <c r="A1880">
        <v>650</v>
      </c>
    </row>
    <row r="1881" spans="1:1" x14ac:dyDescent="0.3">
      <c r="A1881">
        <v>18000</v>
      </c>
    </row>
    <row r="1882" spans="1:1" x14ac:dyDescent="0.3">
      <c r="A1882">
        <v>9000</v>
      </c>
    </row>
    <row r="1883" spans="1:1" x14ac:dyDescent="0.3">
      <c r="A1883">
        <v>1500</v>
      </c>
    </row>
    <row r="1884" spans="1:1" x14ac:dyDescent="0.3">
      <c r="A1884">
        <v>420</v>
      </c>
    </row>
    <row r="1885" spans="1:1" x14ac:dyDescent="0.3">
      <c r="A1885">
        <v>10000</v>
      </c>
    </row>
    <row r="1886" spans="1:1" x14ac:dyDescent="0.3">
      <c r="A1886">
        <v>45000</v>
      </c>
    </row>
    <row r="1887" spans="1:1" x14ac:dyDescent="0.3">
      <c r="A1887">
        <v>8000</v>
      </c>
    </row>
    <row r="1888" spans="1:1" x14ac:dyDescent="0.3">
      <c r="A1888">
        <v>3000</v>
      </c>
    </row>
    <row r="1889" spans="1:1" x14ac:dyDescent="0.3">
      <c r="A1889">
        <v>3000</v>
      </c>
    </row>
    <row r="1890" spans="1:1" x14ac:dyDescent="0.3">
      <c r="A1890">
        <v>3000</v>
      </c>
    </row>
    <row r="1891" spans="1:1" x14ac:dyDescent="0.3">
      <c r="A1891">
        <v>3000</v>
      </c>
    </row>
    <row r="1892" spans="1:1" x14ac:dyDescent="0.3">
      <c r="A1892">
        <v>1650</v>
      </c>
    </row>
    <row r="1893" spans="1:1" x14ac:dyDescent="0.3">
      <c r="A1893">
        <v>10000</v>
      </c>
    </row>
    <row r="1894" spans="1:1" x14ac:dyDescent="0.3">
      <c r="A1894">
        <v>15000</v>
      </c>
    </row>
    <row r="1895" spans="1:1" x14ac:dyDescent="0.3">
      <c r="A1895">
        <v>3500</v>
      </c>
    </row>
    <row r="1896" spans="1:1" x14ac:dyDescent="0.3">
      <c r="A1896">
        <v>3000</v>
      </c>
    </row>
    <row r="1897" spans="1:1" x14ac:dyDescent="0.3">
      <c r="A1897">
        <v>4500</v>
      </c>
    </row>
    <row r="1898" spans="1:1" x14ac:dyDescent="0.3">
      <c r="A1898">
        <v>1000</v>
      </c>
    </row>
    <row r="1899" spans="1:1" x14ac:dyDescent="0.3">
      <c r="A1899">
        <v>5000</v>
      </c>
    </row>
    <row r="1900" spans="1:1" x14ac:dyDescent="0.3">
      <c r="A1900">
        <v>750</v>
      </c>
    </row>
    <row r="1901" spans="1:1" x14ac:dyDescent="0.3">
      <c r="A1901">
        <v>30000</v>
      </c>
    </row>
    <row r="1902" spans="1:1" x14ac:dyDescent="0.3">
      <c r="A1902">
        <v>8000</v>
      </c>
    </row>
    <row r="1903" spans="1:1" x14ac:dyDescent="0.3">
      <c r="A1903">
        <v>16000</v>
      </c>
    </row>
    <row r="1904" spans="1:1" x14ac:dyDescent="0.3">
      <c r="A1904">
        <v>5000</v>
      </c>
    </row>
    <row r="1905" spans="1:1" x14ac:dyDescent="0.3">
      <c r="A1905">
        <v>5000</v>
      </c>
    </row>
    <row r="1906" spans="1:1" x14ac:dyDescent="0.3">
      <c r="A1906">
        <v>7500</v>
      </c>
    </row>
    <row r="1907" spans="1:1" x14ac:dyDescent="0.3">
      <c r="A1907">
        <v>1500</v>
      </c>
    </row>
    <row r="1908" spans="1:1" x14ac:dyDescent="0.3">
      <c r="A1908">
        <v>8000</v>
      </c>
    </row>
    <row r="1909" spans="1:1" x14ac:dyDescent="0.3">
      <c r="A1909">
        <v>10000</v>
      </c>
    </row>
    <row r="1910" spans="1:1" x14ac:dyDescent="0.3">
      <c r="A1910">
        <v>2000</v>
      </c>
    </row>
    <row r="1911" spans="1:1" x14ac:dyDescent="0.3">
      <c r="A1911">
        <v>2000</v>
      </c>
    </row>
    <row r="1912" spans="1:1" x14ac:dyDescent="0.3">
      <c r="A1912">
        <v>3500</v>
      </c>
    </row>
    <row r="1913" spans="1:1" x14ac:dyDescent="0.3">
      <c r="A1913">
        <v>4000</v>
      </c>
    </row>
    <row r="1914" spans="1:1" x14ac:dyDescent="0.3">
      <c r="A1914">
        <v>2500</v>
      </c>
    </row>
    <row r="1915" spans="1:1" x14ac:dyDescent="0.3">
      <c r="A1915">
        <v>2000</v>
      </c>
    </row>
    <row r="1916" spans="1:1" x14ac:dyDescent="0.3">
      <c r="A1916">
        <v>3000</v>
      </c>
    </row>
    <row r="1917" spans="1:1" x14ac:dyDescent="0.3">
      <c r="A1917">
        <v>3000</v>
      </c>
    </row>
    <row r="1918" spans="1:1" x14ac:dyDescent="0.3">
      <c r="A1918">
        <v>2000</v>
      </c>
    </row>
    <row r="1919" spans="1:1" x14ac:dyDescent="0.3">
      <c r="A1919">
        <v>2000</v>
      </c>
    </row>
    <row r="1920" spans="1:1" x14ac:dyDescent="0.3">
      <c r="A1920">
        <v>2100</v>
      </c>
    </row>
    <row r="1921" spans="1:1" x14ac:dyDescent="0.3">
      <c r="A1921">
        <v>6000</v>
      </c>
    </row>
    <row r="1922" spans="1:1" x14ac:dyDescent="0.3">
      <c r="A1922">
        <v>5000</v>
      </c>
    </row>
    <row r="1923" spans="1:1" x14ac:dyDescent="0.3">
      <c r="A1923">
        <v>4000</v>
      </c>
    </row>
    <row r="1924" spans="1:1" x14ac:dyDescent="0.3">
      <c r="A1924">
        <v>10000</v>
      </c>
    </row>
    <row r="1925" spans="1:1" x14ac:dyDescent="0.3">
      <c r="A1925">
        <v>48000</v>
      </c>
    </row>
    <row r="1926" spans="1:1" x14ac:dyDescent="0.3">
      <c r="A1926">
        <v>18500</v>
      </c>
    </row>
    <row r="1927" spans="1:1" x14ac:dyDescent="0.3">
      <c r="A1927">
        <v>3350</v>
      </c>
    </row>
    <row r="1928" spans="1:1" x14ac:dyDescent="0.3">
      <c r="A1928">
        <v>3500</v>
      </c>
    </row>
    <row r="1929" spans="1:1" x14ac:dyDescent="0.3">
      <c r="A1929">
        <v>7000</v>
      </c>
    </row>
    <row r="1930" spans="1:1" x14ac:dyDescent="0.3">
      <c r="A1930">
        <v>8000</v>
      </c>
    </row>
    <row r="1931" spans="1:1" x14ac:dyDescent="0.3">
      <c r="A1931">
        <v>10000</v>
      </c>
    </row>
    <row r="1932" spans="1:1" x14ac:dyDescent="0.3">
      <c r="A1932">
        <v>4000</v>
      </c>
    </row>
    <row r="1933" spans="1:1" x14ac:dyDescent="0.3">
      <c r="A1933">
        <v>13000</v>
      </c>
    </row>
    <row r="1934" spans="1:1" x14ac:dyDescent="0.3">
      <c r="A1934">
        <v>3500</v>
      </c>
    </row>
    <row r="1935" spans="1:1" x14ac:dyDescent="0.3">
      <c r="A1935">
        <v>3000</v>
      </c>
    </row>
    <row r="1936" spans="1:1" x14ac:dyDescent="0.3">
      <c r="A1936">
        <v>10000</v>
      </c>
    </row>
    <row r="1937" spans="1:1" x14ac:dyDescent="0.3">
      <c r="A1937">
        <v>6500</v>
      </c>
    </row>
    <row r="1938" spans="1:1" x14ac:dyDescent="0.3">
      <c r="A1938">
        <v>35000</v>
      </c>
    </row>
    <row r="1939" spans="1:1" x14ac:dyDescent="0.3">
      <c r="A1939">
        <v>15000</v>
      </c>
    </row>
    <row r="1940" spans="1:1" x14ac:dyDescent="0.3">
      <c r="A1940">
        <v>100000</v>
      </c>
    </row>
    <row r="1941" spans="1:1" x14ac:dyDescent="0.3">
      <c r="A1941">
        <v>5000</v>
      </c>
    </row>
    <row r="1942" spans="1:1" x14ac:dyDescent="0.3">
      <c r="A1942">
        <v>30000</v>
      </c>
    </row>
    <row r="1943" spans="1:1" x14ac:dyDescent="0.3">
      <c r="A1943">
        <v>2500</v>
      </c>
    </row>
    <row r="1944" spans="1:1" x14ac:dyDescent="0.3">
      <c r="A1944">
        <v>2500</v>
      </c>
    </row>
    <row r="1945" spans="1:1" x14ac:dyDescent="0.3">
      <c r="A1945">
        <v>5000</v>
      </c>
    </row>
    <row r="1946" spans="1:1" x14ac:dyDescent="0.3">
      <c r="A1946">
        <v>12000</v>
      </c>
    </row>
    <row r="1947" spans="1:1" x14ac:dyDescent="0.3">
      <c r="A1947">
        <v>8500</v>
      </c>
    </row>
    <row r="1948" spans="1:1" x14ac:dyDescent="0.3">
      <c r="A1948">
        <v>35000</v>
      </c>
    </row>
    <row r="1949" spans="1:1" x14ac:dyDescent="0.3">
      <c r="A1949">
        <v>2000</v>
      </c>
    </row>
    <row r="1950" spans="1:1" x14ac:dyDescent="0.3">
      <c r="A1950">
        <v>2000</v>
      </c>
    </row>
    <row r="1951" spans="1:1" x14ac:dyDescent="0.3">
      <c r="A1951">
        <v>2000</v>
      </c>
    </row>
    <row r="1952" spans="1:1" x14ac:dyDescent="0.3">
      <c r="A1952">
        <v>4000</v>
      </c>
    </row>
    <row r="1953" spans="1:1" x14ac:dyDescent="0.3">
      <c r="A1953">
        <v>2000</v>
      </c>
    </row>
    <row r="1954" spans="1:1" x14ac:dyDescent="0.3">
      <c r="A1954">
        <v>3500</v>
      </c>
    </row>
    <row r="1955" spans="1:1" x14ac:dyDescent="0.3">
      <c r="A1955">
        <v>1500</v>
      </c>
    </row>
    <row r="1956" spans="1:1" x14ac:dyDescent="0.3">
      <c r="A1956">
        <v>3910</v>
      </c>
    </row>
    <row r="1957" spans="1:1" x14ac:dyDescent="0.3">
      <c r="A1957">
        <v>4200</v>
      </c>
    </row>
    <row r="1958" spans="1:1" x14ac:dyDescent="0.3">
      <c r="A1958">
        <v>700</v>
      </c>
    </row>
    <row r="1959" spans="1:1" x14ac:dyDescent="0.3">
      <c r="A1959">
        <v>5000</v>
      </c>
    </row>
    <row r="1960" spans="1:1" x14ac:dyDescent="0.3">
      <c r="A1960">
        <v>6000</v>
      </c>
    </row>
    <row r="1961" spans="1:1" x14ac:dyDescent="0.3">
      <c r="A1961">
        <v>4000</v>
      </c>
    </row>
    <row r="1962" spans="1:1" x14ac:dyDescent="0.3">
      <c r="A1962">
        <v>6000</v>
      </c>
    </row>
    <row r="1963" spans="1:1" x14ac:dyDescent="0.3">
      <c r="A1963">
        <v>19000</v>
      </c>
    </row>
    <row r="1964" spans="1:1" x14ac:dyDescent="0.3">
      <c r="A1964">
        <v>2000</v>
      </c>
    </row>
    <row r="1965" spans="1:1" x14ac:dyDescent="0.3">
      <c r="A1965">
        <v>1500</v>
      </c>
    </row>
    <row r="1966" spans="1:1" x14ac:dyDescent="0.3">
      <c r="A1966">
        <v>4500</v>
      </c>
    </row>
    <row r="1967" spans="1:1" x14ac:dyDescent="0.3">
      <c r="A1967">
        <v>1500</v>
      </c>
    </row>
    <row r="1968" spans="1:1" x14ac:dyDescent="0.3">
      <c r="A1968">
        <v>1500</v>
      </c>
    </row>
    <row r="1969" spans="1:1" x14ac:dyDescent="0.3">
      <c r="A1969">
        <v>8000</v>
      </c>
    </row>
    <row r="1970" spans="1:1" x14ac:dyDescent="0.3">
      <c r="A1970">
        <v>10000</v>
      </c>
    </row>
    <row r="1971" spans="1:1" x14ac:dyDescent="0.3">
      <c r="A1971">
        <v>500</v>
      </c>
    </row>
    <row r="1972" spans="1:1" x14ac:dyDescent="0.3">
      <c r="A1972">
        <v>20000</v>
      </c>
    </row>
    <row r="1973" spans="1:1" x14ac:dyDescent="0.3">
      <c r="A1973">
        <v>22400</v>
      </c>
    </row>
    <row r="1974" spans="1:1" x14ac:dyDescent="0.3">
      <c r="A1974">
        <v>800</v>
      </c>
    </row>
    <row r="1975" spans="1:1" x14ac:dyDescent="0.3">
      <c r="A1975">
        <v>20000</v>
      </c>
    </row>
    <row r="1976" spans="1:1" x14ac:dyDescent="0.3">
      <c r="A1976">
        <v>15000</v>
      </c>
    </row>
    <row r="1977" spans="1:1" x14ac:dyDescent="0.3">
      <c r="A1977">
        <v>1650</v>
      </c>
    </row>
    <row r="1978" spans="1:1" x14ac:dyDescent="0.3">
      <c r="A1978">
        <v>1000</v>
      </c>
    </row>
    <row r="1979" spans="1:1" x14ac:dyDescent="0.3">
      <c r="A1979">
        <v>20000</v>
      </c>
    </row>
    <row r="1980" spans="1:1" x14ac:dyDescent="0.3">
      <c r="A1980">
        <v>3800</v>
      </c>
    </row>
    <row r="1981" spans="1:1" x14ac:dyDescent="0.3">
      <c r="A1981">
        <v>7000</v>
      </c>
    </row>
    <row r="1982" spans="1:1" x14ac:dyDescent="0.3">
      <c r="A1982">
        <v>3000</v>
      </c>
    </row>
    <row r="1983" spans="1:1" x14ac:dyDescent="0.3">
      <c r="A1983">
        <v>3000</v>
      </c>
    </row>
    <row r="1984" spans="1:1" x14ac:dyDescent="0.3">
      <c r="A1984">
        <v>900</v>
      </c>
    </row>
    <row r="1985" spans="1:1" x14ac:dyDescent="0.3">
      <c r="A1985">
        <v>25000</v>
      </c>
    </row>
    <row r="1986" spans="1:1" x14ac:dyDescent="0.3">
      <c r="A1986">
        <v>3000</v>
      </c>
    </row>
    <row r="1987" spans="1:1" x14ac:dyDescent="0.3">
      <c r="A1987">
        <v>5000</v>
      </c>
    </row>
    <row r="1988" spans="1:1" x14ac:dyDescent="0.3">
      <c r="A1988">
        <v>2000</v>
      </c>
    </row>
    <row r="1989" spans="1:1" x14ac:dyDescent="0.3">
      <c r="A1989">
        <v>1000</v>
      </c>
    </row>
    <row r="1990" spans="1:1" x14ac:dyDescent="0.3">
      <c r="A1990">
        <v>1000</v>
      </c>
    </row>
    <row r="1991" spans="1:1" x14ac:dyDescent="0.3">
      <c r="A1991">
        <v>200</v>
      </c>
    </row>
    <row r="1992" spans="1:1" x14ac:dyDescent="0.3">
      <c r="A1992">
        <v>2000</v>
      </c>
    </row>
    <row r="1993" spans="1:1" x14ac:dyDescent="0.3">
      <c r="A1993">
        <v>4500</v>
      </c>
    </row>
    <row r="1994" spans="1:1" x14ac:dyDescent="0.3">
      <c r="A1994">
        <v>5000</v>
      </c>
    </row>
    <row r="1995" spans="1:1" x14ac:dyDescent="0.3">
      <c r="A1995">
        <v>9500</v>
      </c>
    </row>
    <row r="1996" spans="1:1" x14ac:dyDescent="0.3">
      <c r="A1996">
        <v>3000</v>
      </c>
    </row>
    <row r="1997" spans="1:1" x14ac:dyDescent="0.3">
      <c r="A1997">
        <v>10000</v>
      </c>
    </row>
    <row r="1998" spans="1:1" x14ac:dyDescent="0.3">
      <c r="A1998">
        <v>3300</v>
      </c>
    </row>
    <row r="1999" spans="1:1" x14ac:dyDescent="0.3">
      <c r="A1999">
        <v>2200</v>
      </c>
    </row>
    <row r="2000" spans="1:1" x14ac:dyDescent="0.3">
      <c r="A2000">
        <v>4000</v>
      </c>
    </row>
    <row r="2001" spans="1:1" x14ac:dyDescent="0.3">
      <c r="A2001">
        <v>6000</v>
      </c>
    </row>
    <row r="2002" spans="1:1" x14ac:dyDescent="0.3">
      <c r="A2002">
        <v>2500</v>
      </c>
    </row>
    <row r="2003" spans="1:1" x14ac:dyDescent="0.3">
      <c r="A2003">
        <v>8000</v>
      </c>
    </row>
    <row r="2004" spans="1:1" x14ac:dyDescent="0.3">
      <c r="A2004">
        <v>12500</v>
      </c>
    </row>
    <row r="2005" spans="1:1" x14ac:dyDescent="0.3">
      <c r="A2005">
        <v>6000</v>
      </c>
    </row>
    <row r="2006" spans="1:1" x14ac:dyDescent="0.3">
      <c r="A2006">
        <v>10000</v>
      </c>
    </row>
    <row r="2007" spans="1:1" x14ac:dyDescent="0.3">
      <c r="A2007">
        <v>500</v>
      </c>
    </row>
    <row r="2008" spans="1:1" x14ac:dyDescent="0.3">
      <c r="A2008">
        <v>4500</v>
      </c>
    </row>
    <row r="2009" spans="1:1" x14ac:dyDescent="0.3">
      <c r="A2009">
        <v>3500</v>
      </c>
    </row>
    <row r="2010" spans="1:1" x14ac:dyDescent="0.3">
      <c r="A2010">
        <v>250</v>
      </c>
    </row>
    <row r="2011" spans="1:1" x14ac:dyDescent="0.3">
      <c r="A2011">
        <v>4000</v>
      </c>
    </row>
    <row r="2012" spans="1:1" x14ac:dyDescent="0.3">
      <c r="A2012">
        <v>40000</v>
      </c>
    </row>
    <row r="2013" spans="1:1" x14ac:dyDescent="0.3">
      <c r="A2013">
        <v>9500</v>
      </c>
    </row>
    <row r="2014" spans="1:1" x14ac:dyDescent="0.3">
      <c r="A2014">
        <v>55000</v>
      </c>
    </row>
    <row r="2015" spans="1:1" x14ac:dyDescent="0.3">
      <c r="A2015">
        <v>25000</v>
      </c>
    </row>
    <row r="2016" spans="1:1" x14ac:dyDescent="0.3">
      <c r="A2016">
        <v>35000</v>
      </c>
    </row>
    <row r="2017" spans="1:1" x14ac:dyDescent="0.3">
      <c r="A2017">
        <v>12000</v>
      </c>
    </row>
    <row r="2018" spans="1:1" x14ac:dyDescent="0.3">
      <c r="A2018">
        <v>20000</v>
      </c>
    </row>
    <row r="2019" spans="1:1" x14ac:dyDescent="0.3">
      <c r="A2019">
        <v>2000</v>
      </c>
    </row>
    <row r="2020" spans="1:1" x14ac:dyDescent="0.3">
      <c r="A2020">
        <v>7500</v>
      </c>
    </row>
    <row r="2021" spans="1:1" x14ac:dyDescent="0.3">
      <c r="A2021">
        <v>300</v>
      </c>
    </row>
    <row r="2022" spans="1:1" x14ac:dyDescent="0.3">
      <c r="A2022">
        <v>6000</v>
      </c>
    </row>
    <row r="2023" spans="1:1" x14ac:dyDescent="0.3">
      <c r="A2023">
        <v>1500</v>
      </c>
    </row>
    <row r="2024" spans="1:1" x14ac:dyDescent="0.3">
      <c r="A2024">
        <v>8000</v>
      </c>
    </row>
    <row r="2025" spans="1:1" x14ac:dyDescent="0.3">
      <c r="A2025">
        <v>5000</v>
      </c>
    </row>
    <row r="2026" spans="1:1" x14ac:dyDescent="0.3">
      <c r="A2026">
        <v>3200</v>
      </c>
    </row>
    <row r="2027" spans="1:1" x14ac:dyDescent="0.3">
      <c r="A2027">
        <v>10000</v>
      </c>
    </row>
    <row r="2028" spans="1:1" x14ac:dyDescent="0.3">
      <c r="A2028">
        <v>1000</v>
      </c>
    </row>
    <row r="2029" spans="1:1" x14ac:dyDescent="0.3">
      <c r="A2029">
        <v>5500</v>
      </c>
    </row>
    <row r="2030" spans="1:1" x14ac:dyDescent="0.3">
      <c r="A2030">
        <v>350</v>
      </c>
    </row>
    <row r="2031" spans="1:1" x14ac:dyDescent="0.3">
      <c r="A2031">
        <v>1800</v>
      </c>
    </row>
    <row r="2032" spans="1:1" x14ac:dyDescent="0.3">
      <c r="A2032">
        <v>10000</v>
      </c>
    </row>
    <row r="2033" spans="1:1" x14ac:dyDescent="0.3">
      <c r="A2033">
        <v>7500</v>
      </c>
    </row>
    <row r="2034" spans="1:1" x14ac:dyDescent="0.3">
      <c r="A2034">
        <v>10000</v>
      </c>
    </row>
    <row r="2035" spans="1:1" x14ac:dyDescent="0.3">
      <c r="A2035">
        <v>9500</v>
      </c>
    </row>
    <row r="2036" spans="1:1" x14ac:dyDescent="0.3">
      <c r="A2036">
        <v>2000</v>
      </c>
    </row>
    <row r="2037" spans="1:1" x14ac:dyDescent="0.3">
      <c r="A2037">
        <v>10000</v>
      </c>
    </row>
    <row r="2038" spans="1:1" x14ac:dyDescent="0.3">
      <c r="A2038">
        <v>2000</v>
      </c>
    </row>
    <row r="2039" spans="1:1" x14ac:dyDescent="0.3">
      <c r="A2039">
        <v>2000</v>
      </c>
    </row>
    <row r="2040" spans="1:1" x14ac:dyDescent="0.3">
      <c r="A2040">
        <v>10500</v>
      </c>
    </row>
    <row r="2041" spans="1:1" x14ac:dyDescent="0.3">
      <c r="A2041">
        <v>28450</v>
      </c>
    </row>
    <row r="2042" spans="1:1" x14ac:dyDescent="0.3">
      <c r="A2042">
        <v>5000</v>
      </c>
    </row>
    <row r="2043" spans="1:1" x14ac:dyDescent="0.3">
      <c r="A2043">
        <v>4500</v>
      </c>
    </row>
    <row r="2044" spans="1:1" x14ac:dyDescent="0.3">
      <c r="A2044">
        <v>12000</v>
      </c>
    </row>
    <row r="2045" spans="1:1" x14ac:dyDescent="0.3">
      <c r="A2045">
        <v>2000</v>
      </c>
    </row>
    <row r="2046" spans="1:1" x14ac:dyDescent="0.3">
      <c r="A2046">
        <v>2000</v>
      </c>
    </row>
    <row r="2047" spans="1:1" x14ac:dyDescent="0.3">
      <c r="A2047">
        <v>500</v>
      </c>
    </row>
    <row r="2048" spans="1:1" x14ac:dyDescent="0.3">
      <c r="A2048">
        <v>600</v>
      </c>
    </row>
    <row r="2049" spans="1:1" x14ac:dyDescent="0.3">
      <c r="A2049">
        <v>1500</v>
      </c>
    </row>
    <row r="2050" spans="1:1" x14ac:dyDescent="0.3">
      <c r="A2050">
        <v>20000</v>
      </c>
    </row>
    <row r="2051" spans="1:1" x14ac:dyDescent="0.3">
      <c r="A2051">
        <v>3200</v>
      </c>
    </row>
    <row r="2052" spans="1:1" x14ac:dyDescent="0.3">
      <c r="A2052">
        <v>1000</v>
      </c>
    </row>
    <row r="2053" spans="1:1" x14ac:dyDescent="0.3">
      <c r="A2053">
        <v>20000</v>
      </c>
    </row>
    <row r="2054" spans="1:1" x14ac:dyDescent="0.3">
      <c r="A2054">
        <v>8000</v>
      </c>
    </row>
    <row r="2055" spans="1:1" x14ac:dyDescent="0.3">
      <c r="A2055">
        <v>4000</v>
      </c>
    </row>
    <row r="2056" spans="1:1" x14ac:dyDescent="0.3">
      <c r="A2056">
        <v>2500</v>
      </c>
    </row>
    <row r="2057" spans="1:1" x14ac:dyDescent="0.3">
      <c r="A2057">
        <v>2500</v>
      </c>
    </row>
    <row r="2058" spans="1:1" x14ac:dyDescent="0.3">
      <c r="A2058">
        <v>6000</v>
      </c>
    </row>
    <row r="2059" spans="1:1" x14ac:dyDescent="0.3">
      <c r="A2059">
        <v>20000</v>
      </c>
    </row>
    <row r="2060" spans="1:1" x14ac:dyDescent="0.3">
      <c r="A2060">
        <v>1000</v>
      </c>
    </row>
    <row r="2061" spans="1:1" x14ac:dyDescent="0.3">
      <c r="A2061">
        <v>1000</v>
      </c>
    </row>
    <row r="2062" spans="1:1" x14ac:dyDescent="0.3">
      <c r="A2062">
        <v>3000</v>
      </c>
    </row>
    <row r="2063" spans="1:1" x14ac:dyDescent="0.3">
      <c r="A2063">
        <v>1000</v>
      </c>
    </row>
    <row r="2064" spans="1:1" x14ac:dyDescent="0.3">
      <c r="A2064">
        <v>11737</v>
      </c>
    </row>
    <row r="2065" spans="1:1" x14ac:dyDescent="0.3">
      <c r="A2065">
        <v>1300</v>
      </c>
    </row>
    <row r="2066" spans="1:1" x14ac:dyDescent="0.3">
      <c r="A2066">
        <v>6500</v>
      </c>
    </row>
    <row r="2067" spans="1:1" x14ac:dyDescent="0.3">
      <c r="A2067">
        <v>5500</v>
      </c>
    </row>
    <row r="2068" spans="1:1" x14ac:dyDescent="0.3">
      <c r="A2068">
        <v>3000</v>
      </c>
    </row>
    <row r="2069" spans="1:1" x14ac:dyDescent="0.3">
      <c r="A2069">
        <v>1500</v>
      </c>
    </row>
    <row r="2070" spans="1:1" x14ac:dyDescent="0.3">
      <c r="A2070">
        <v>5000</v>
      </c>
    </row>
    <row r="2071" spans="1:1" x14ac:dyDescent="0.3">
      <c r="A2071">
        <v>1500</v>
      </c>
    </row>
    <row r="2072" spans="1:1" x14ac:dyDescent="0.3">
      <c r="A2072">
        <v>2000</v>
      </c>
    </row>
    <row r="2073" spans="1:1" x14ac:dyDescent="0.3">
      <c r="A2073">
        <v>4000</v>
      </c>
    </row>
    <row r="2074" spans="1:1" x14ac:dyDescent="0.3">
      <c r="A2074">
        <v>3500</v>
      </c>
    </row>
    <row r="2075" spans="1:1" x14ac:dyDescent="0.3">
      <c r="A2075">
        <v>7000</v>
      </c>
    </row>
    <row r="2076" spans="1:1" x14ac:dyDescent="0.3">
      <c r="A2076">
        <v>2500</v>
      </c>
    </row>
    <row r="2077" spans="1:1" x14ac:dyDescent="0.3">
      <c r="A2077">
        <v>100000</v>
      </c>
    </row>
    <row r="2078" spans="1:1" x14ac:dyDescent="0.3">
      <c r="A2078">
        <v>2000</v>
      </c>
    </row>
    <row r="2079" spans="1:1" x14ac:dyDescent="0.3">
      <c r="A2079">
        <v>5000</v>
      </c>
    </row>
    <row r="2080" spans="1:1" x14ac:dyDescent="0.3">
      <c r="A2080">
        <v>1500</v>
      </c>
    </row>
    <row r="2081" spans="1:1" x14ac:dyDescent="0.3">
      <c r="A2081">
        <v>4000</v>
      </c>
    </row>
    <row r="2082" spans="1:1" x14ac:dyDescent="0.3">
      <c r="A2082">
        <v>8000</v>
      </c>
    </row>
    <row r="2083" spans="1:1" x14ac:dyDescent="0.3">
      <c r="A2083">
        <v>6000</v>
      </c>
    </row>
    <row r="2084" spans="1:1" x14ac:dyDescent="0.3">
      <c r="A2084">
        <v>7000</v>
      </c>
    </row>
    <row r="2085" spans="1:1" x14ac:dyDescent="0.3">
      <c r="A2085">
        <v>5000</v>
      </c>
    </row>
    <row r="2086" spans="1:1" x14ac:dyDescent="0.3">
      <c r="A2086">
        <v>1000</v>
      </c>
    </row>
    <row r="2087" spans="1:1" x14ac:dyDescent="0.3">
      <c r="A2087">
        <v>1700</v>
      </c>
    </row>
    <row r="2088" spans="1:1" x14ac:dyDescent="0.3">
      <c r="A2088">
        <v>13</v>
      </c>
    </row>
    <row r="2089" spans="1:1" x14ac:dyDescent="0.3">
      <c r="A2089">
        <v>2000</v>
      </c>
    </row>
    <row r="2090" spans="1:1" x14ac:dyDescent="0.3">
      <c r="A2090">
        <v>2000</v>
      </c>
    </row>
    <row r="2091" spans="1:1" x14ac:dyDescent="0.3">
      <c r="A2091">
        <v>12000</v>
      </c>
    </row>
    <row r="2092" spans="1:1" x14ac:dyDescent="0.3">
      <c r="A2092">
        <v>600</v>
      </c>
    </row>
    <row r="2093" spans="1:1" x14ac:dyDescent="0.3">
      <c r="A2093">
        <v>900</v>
      </c>
    </row>
    <row r="2094" spans="1:1" x14ac:dyDescent="0.3">
      <c r="A2094">
        <v>500</v>
      </c>
    </row>
    <row r="2095" spans="1:1" x14ac:dyDescent="0.3">
      <c r="A2095">
        <v>5000</v>
      </c>
    </row>
    <row r="2096" spans="1:1" x14ac:dyDescent="0.3">
      <c r="A2096">
        <v>3500</v>
      </c>
    </row>
    <row r="2097" spans="1:1" x14ac:dyDescent="0.3">
      <c r="A2097">
        <v>5000</v>
      </c>
    </row>
    <row r="2098" spans="1:1" x14ac:dyDescent="0.3">
      <c r="A2098">
        <v>1000</v>
      </c>
    </row>
    <row r="2099" spans="1:1" x14ac:dyDescent="0.3">
      <c r="A2099">
        <v>12000</v>
      </c>
    </row>
    <row r="2100" spans="1:1" x14ac:dyDescent="0.3">
      <c r="A2100">
        <v>4000</v>
      </c>
    </row>
    <row r="2101" spans="1:1" x14ac:dyDescent="0.3">
      <c r="A2101">
        <v>700</v>
      </c>
    </row>
    <row r="2102" spans="1:1" x14ac:dyDescent="0.3">
      <c r="A2102">
        <v>5500</v>
      </c>
    </row>
    <row r="2103" spans="1:1" x14ac:dyDescent="0.3">
      <c r="A2103">
        <v>4500</v>
      </c>
    </row>
    <row r="2104" spans="1:1" x14ac:dyDescent="0.3">
      <c r="A2104">
        <v>17482</v>
      </c>
    </row>
    <row r="2105" spans="1:1" x14ac:dyDescent="0.3">
      <c r="A2105">
        <v>10</v>
      </c>
    </row>
    <row r="2106" spans="1:1" x14ac:dyDescent="0.3">
      <c r="A2106">
        <v>300</v>
      </c>
    </row>
    <row r="2107" spans="1:1" x14ac:dyDescent="0.3">
      <c r="A2107">
        <v>300</v>
      </c>
    </row>
    <row r="2108" spans="1:1" x14ac:dyDescent="0.3">
      <c r="A2108">
        <v>1200</v>
      </c>
    </row>
    <row r="2109" spans="1:1" x14ac:dyDescent="0.3">
      <c r="A2109">
        <v>2500</v>
      </c>
    </row>
    <row r="2110" spans="1:1" x14ac:dyDescent="0.3">
      <c r="A2110">
        <v>200</v>
      </c>
    </row>
    <row r="2111" spans="1:1" x14ac:dyDescent="0.3">
      <c r="A2111">
        <v>10000</v>
      </c>
    </row>
    <row r="2112" spans="1:1" x14ac:dyDescent="0.3">
      <c r="A2112">
        <v>1800</v>
      </c>
    </row>
    <row r="2113" spans="1:1" x14ac:dyDescent="0.3">
      <c r="A2113">
        <v>1200</v>
      </c>
    </row>
    <row r="2114" spans="1:1" x14ac:dyDescent="0.3">
      <c r="A2114">
        <v>300</v>
      </c>
    </row>
    <row r="2115" spans="1:1" x14ac:dyDescent="0.3">
      <c r="A2115">
        <v>1000</v>
      </c>
    </row>
    <row r="2116" spans="1:1" x14ac:dyDescent="0.3">
      <c r="A2116">
        <v>3000</v>
      </c>
    </row>
    <row r="2117" spans="1:1" x14ac:dyDescent="0.3">
      <c r="A2117">
        <v>2500</v>
      </c>
    </row>
    <row r="2118" spans="1:1" x14ac:dyDescent="0.3">
      <c r="A2118">
        <v>3000</v>
      </c>
    </row>
    <row r="2119" spans="1:1" x14ac:dyDescent="0.3">
      <c r="A2119">
        <v>300</v>
      </c>
    </row>
    <row r="2120" spans="1:1" x14ac:dyDescent="0.3">
      <c r="A2120">
        <v>153</v>
      </c>
    </row>
    <row r="2121" spans="1:1" x14ac:dyDescent="0.3">
      <c r="A2121">
        <v>1000</v>
      </c>
    </row>
    <row r="2122" spans="1:1" x14ac:dyDescent="0.3">
      <c r="A2122">
        <v>2000</v>
      </c>
    </row>
    <row r="2123" spans="1:1" x14ac:dyDescent="0.3">
      <c r="A2123">
        <v>2500</v>
      </c>
    </row>
    <row r="2124" spans="1:1" x14ac:dyDescent="0.3">
      <c r="A2124">
        <v>2000</v>
      </c>
    </row>
    <row r="2125" spans="1:1" x14ac:dyDescent="0.3">
      <c r="A2125">
        <v>2000</v>
      </c>
    </row>
    <row r="2126" spans="1:1" x14ac:dyDescent="0.3">
      <c r="A2126">
        <v>6000</v>
      </c>
    </row>
    <row r="2127" spans="1:1" x14ac:dyDescent="0.3">
      <c r="A2127">
        <v>5000</v>
      </c>
    </row>
    <row r="2128" spans="1:1" x14ac:dyDescent="0.3">
      <c r="A2128">
        <v>6500</v>
      </c>
    </row>
    <row r="2129" spans="1:1" x14ac:dyDescent="0.3">
      <c r="A2129">
        <v>11500</v>
      </c>
    </row>
    <row r="2130" spans="1:1" x14ac:dyDescent="0.3">
      <c r="A2130">
        <v>1000</v>
      </c>
    </row>
    <row r="2131" spans="1:1" x14ac:dyDescent="0.3">
      <c r="A2131">
        <v>6000</v>
      </c>
    </row>
    <row r="2132" spans="1:1" x14ac:dyDescent="0.3">
      <c r="A2132">
        <v>3000</v>
      </c>
    </row>
    <row r="2133" spans="1:1" x14ac:dyDescent="0.3">
      <c r="A2133">
        <v>850</v>
      </c>
    </row>
    <row r="2134" spans="1:1" x14ac:dyDescent="0.3">
      <c r="A2134">
        <v>500</v>
      </c>
    </row>
    <row r="2135" spans="1:1" x14ac:dyDescent="0.3">
      <c r="A2135">
        <v>300</v>
      </c>
    </row>
    <row r="2136" spans="1:1" x14ac:dyDescent="0.3">
      <c r="A2136">
        <v>1000</v>
      </c>
    </row>
    <row r="2137" spans="1:1" x14ac:dyDescent="0.3">
      <c r="A2137">
        <v>1000</v>
      </c>
    </row>
    <row r="2138" spans="1:1" x14ac:dyDescent="0.3">
      <c r="A2138">
        <v>10000</v>
      </c>
    </row>
    <row r="2139" spans="1:1" x14ac:dyDescent="0.3">
      <c r="A2139">
        <v>500</v>
      </c>
    </row>
    <row r="2140" spans="1:1" x14ac:dyDescent="0.3">
      <c r="A2140">
        <v>1500</v>
      </c>
    </row>
    <row r="2141" spans="1:1" x14ac:dyDescent="0.3">
      <c r="A2141">
        <v>1000</v>
      </c>
    </row>
    <row r="2142" spans="1:1" x14ac:dyDescent="0.3">
      <c r="A2142">
        <v>2500</v>
      </c>
    </row>
    <row r="2143" spans="1:1" x14ac:dyDescent="0.3">
      <c r="A2143">
        <v>6000</v>
      </c>
    </row>
    <row r="2144" spans="1:1" x14ac:dyDescent="0.3">
      <c r="A2144">
        <v>250</v>
      </c>
    </row>
    <row r="2145" spans="1:1" x14ac:dyDescent="0.3">
      <c r="A2145">
        <v>3350</v>
      </c>
    </row>
    <row r="2146" spans="1:1" x14ac:dyDescent="0.3">
      <c r="A2146">
        <v>3000</v>
      </c>
    </row>
    <row r="2147" spans="1:1" x14ac:dyDescent="0.3">
      <c r="A2147">
        <v>2000</v>
      </c>
    </row>
    <row r="2148" spans="1:1" x14ac:dyDescent="0.3">
      <c r="A2148">
        <v>500</v>
      </c>
    </row>
    <row r="2149" spans="1:1" x14ac:dyDescent="0.3">
      <c r="A2149">
        <v>2000</v>
      </c>
    </row>
    <row r="2150" spans="1:1" x14ac:dyDescent="0.3">
      <c r="A2150">
        <v>3000</v>
      </c>
    </row>
    <row r="2151" spans="1:1" x14ac:dyDescent="0.3">
      <c r="A2151">
        <v>200</v>
      </c>
    </row>
    <row r="2152" spans="1:1" x14ac:dyDescent="0.3">
      <c r="A2152">
        <v>1500</v>
      </c>
    </row>
    <row r="2153" spans="1:1" x14ac:dyDescent="0.3">
      <c r="A2153">
        <v>2000</v>
      </c>
    </row>
    <row r="2154" spans="1:1" x14ac:dyDescent="0.3">
      <c r="A2154">
        <v>250</v>
      </c>
    </row>
    <row r="2155" spans="1:1" x14ac:dyDescent="0.3">
      <c r="A2155">
        <v>2000</v>
      </c>
    </row>
    <row r="2156" spans="1:1" x14ac:dyDescent="0.3">
      <c r="A2156">
        <v>4900</v>
      </c>
    </row>
    <row r="2157" spans="1:1" x14ac:dyDescent="0.3">
      <c r="A2157">
        <v>1500</v>
      </c>
    </row>
    <row r="2158" spans="1:1" x14ac:dyDescent="0.3">
      <c r="A2158">
        <v>400</v>
      </c>
    </row>
    <row r="2159" spans="1:1" x14ac:dyDescent="0.3">
      <c r="A2159">
        <v>1000</v>
      </c>
    </row>
    <row r="2160" spans="1:1" x14ac:dyDescent="0.3">
      <c r="A2160">
        <v>1000</v>
      </c>
    </row>
    <row r="2161" spans="1:1" x14ac:dyDescent="0.3">
      <c r="A2161">
        <v>2500</v>
      </c>
    </row>
    <row r="2162" spans="1:1" x14ac:dyDescent="0.3">
      <c r="A2162">
        <v>4000</v>
      </c>
    </row>
    <row r="2163" spans="1:1" x14ac:dyDescent="0.3">
      <c r="A2163">
        <v>1395</v>
      </c>
    </row>
    <row r="2164" spans="1:1" x14ac:dyDescent="0.3">
      <c r="A2164">
        <v>2750</v>
      </c>
    </row>
    <row r="2165" spans="1:1" x14ac:dyDescent="0.3">
      <c r="A2165">
        <v>2500</v>
      </c>
    </row>
    <row r="2166" spans="1:1" x14ac:dyDescent="0.3">
      <c r="A2166">
        <v>773</v>
      </c>
    </row>
    <row r="2167" spans="1:1" x14ac:dyDescent="0.3">
      <c r="A2167">
        <v>2400</v>
      </c>
    </row>
    <row r="2168" spans="1:1" x14ac:dyDescent="0.3">
      <c r="A2168">
        <v>500</v>
      </c>
    </row>
    <row r="2169" spans="1:1" x14ac:dyDescent="0.3">
      <c r="A2169">
        <v>100</v>
      </c>
    </row>
    <row r="2170" spans="1:1" x14ac:dyDescent="0.3">
      <c r="A2170">
        <v>500</v>
      </c>
    </row>
    <row r="2171" spans="1:1" x14ac:dyDescent="0.3">
      <c r="A2171">
        <v>1500</v>
      </c>
    </row>
    <row r="2172" spans="1:1" x14ac:dyDescent="0.3">
      <c r="A2172">
        <v>800</v>
      </c>
    </row>
    <row r="2173" spans="1:1" x14ac:dyDescent="0.3">
      <c r="A2173">
        <v>1250</v>
      </c>
    </row>
    <row r="2174" spans="1:1" x14ac:dyDescent="0.3">
      <c r="A2174">
        <v>2000</v>
      </c>
    </row>
    <row r="2175" spans="1:1" x14ac:dyDescent="0.3">
      <c r="A2175">
        <v>500</v>
      </c>
    </row>
    <row r="2176" spans="1:1" x14ac:dyDescent="0.3">
      <c r="A2176">
        <v>250</v>
      </c>
    </row>
    <row r="2177" spans="1:1" x14ac:dyDescent="0.3">
      <c r="A2177">
        <v>1200</v>
      </c>
    </row>
    <row r="2178" spans="1:1" x14ac:dyDescent="0.3">
      <c r="A2178">
        <v>4500</v>
      </c>
    </row>
    <row r="2179" spans="1:1" x14ac:dyDescent="0.3">
      <c r="A2179">
        <v>500</v>
      </c>
    </row>
    <row r="2180" spans="1:1" x14ac:dyDescent="0.3">
      <c r="A2180">
        <v>5000</v>
      </c>
    </row>
    <row r="2181" spans="1:1" x14ac:dyDescent="0.3">
      <c r="A2181">
        <v>1500</v>
      </c>
    </row>
    <row r="2182" spans="1:1" x14ac:dyDescent="0.3">
      <c r="A2182">
        <v>1100</v>
      </c>
    </row>
    <row r="2183" spans="1:1" x14ac:dyDescent="0.3">
      <c r="A2183">
        <v>2000</v>
      </c>
    </row>
    <row r="2184" spans="1:1" x14ac:dyDescent="0.3">
      <c r="A2184">
        <v>2500</v>
      </c>
    </row>
    <row r="2185" spans="1:1" x14ac:dyDescent="0.3">
      <c r="A2185">
        <v>1000</v>
      </c>
    </row>
    <row r="2186" spans="1:1" x14ac:dyDescent="0.3">
      <c r="A2186">
        <v>5000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863B-0F8A-428C-8055-C63A15248B3E}">
  <sheetPr codeName="Sheet5"/>
  <dimension ref="A1:H13"/>
  <sheetViews>
    <sheetView workbookViewId="0">
      <selection activeCell="B20" sqref="B20"/>
    </sheetView>
  </sheetViews>
  <sheetFormatPr defaultRowHeight="14.4" x14ac:dyDescent="0.3"/>
  <cols>
    <col min="1" max="1" width="18.6640625" customWidth="1"/>
    <col min="2" max="2" width="22.5546875" customWidth="1"/>
    <col min="3" max="3" width="15.33203125" customWidth="1"/>
    <col min="4" max="4" width="17.5546875" customWidth="1"/>
    <col min="5" max="5" width="19.88671875" customWidth="1"/>
    <col min="6" max="6" width="19.109375" customWidth="1"/>
    <col min="7" max="7" width="17.88671875" customWidth="1"/>
    <col min="8" max="8" width="22.88671875" customWidth="1"/>
  </cols>
  <sheetData>
    <row r="1" spans="1:8" x14ac:dyDescent="0.3">
      <c r="A1" t="s">
        <v>8382</v>
      </c>
      <c r="B1" t="s">
        <v>8395</v>
      </c>
      <c r="C1" t="s">
        <v>8396</v>
      </c>
      <c r="D1" t="s">
        <v>8397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">
      <c r="A2" t="s">
        <v>8394</v>
      </c>
      <c r="B2">
        <f>COUNTIF(Sheet7!A2:A2186,"&lt;1000")</f>
        <v>322</v>
      </c>
      <c r="C2">
        <f>COUNTIF(Sheet7!B2:B2186,"&lt;1000")</f>
        <v>113</v>
      </c>
      <c r="D2">
        <f>COUNTIF(Sheet7!C2:C2186,"&lt;1000")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8383</v>
      </c>
      <c r="B3">
        <f>COUNTIFS(Sheet7!A2:A2186, "&gt;=1000",Sheet7!A2:A2186,"&lt;=4999")</f>
        <v>932</v>
      </c>
      <c r="C3">
        <f>COUNTIFS(Sheet7!B2:B2186, "&gt;=1000",Sheet7!B2:B2186,"&lt;=4999")</f>
        <v>420</v>
      </c>
      <c r="D3">
        <f>COUNTIFS(Sheet7!C2:C2186, "&gt;=1000",Sheet7!C2:C2186,"&lt;=4999")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8384</v>
      </c>
      <c r="B4">
        <f>COUNTIFS(Sheet7!A2:A2186, "&gt;=5000",Sheet7!A2:A2186,"&lt;=9999")</f>
        <v>381</v>
      </c>
      <c r="C4">
        <f>COUNTIFS(Sheet7!B2:B2186, "&gt;=5000",Sheet7!B2:B2186,"&lt;=9999")</f>
        <v>283</v>
      </c>
      <c r="D4">
        <f>COUNTIFS(Sheet7!C2:C2186, "&gt;=5000",Sheet7!C2:C2186,"&lt;=9999")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8385</v>
      </c>
      <c r="B5">
        <f>COUNTIFS(Sheet7!A2:A2186, "&gt;=10000",Sheet7!A2:A2186,"&lt;=14999")</f>
        <v>168</v>
      </c>
      <c r="C5">
        <f>COUNTIFS(Sheet7!B2:B2186, "&gt;=10000",Sheet7!B2:B2186,"&lt;=14999")</f>
        <v>144</v>
      </c>
      <c r="D5">
        <f>COUNTIFS(Sheet7!C2:C2186, "&gt;=10000",Sheet7!C2:C2186,"&lt;=14999")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8386</v>
      </c>
      <c r="B6">
        <f>COUNTIFS(Sheet7!A2:A2186, "&gt;=15000",Sheet7!A2:A2186,"&lt;=19999")</f>
        <v>94</v>
      </c>
      <c r="C6">
        <f>COUNTIFS(Sheet7!B2:B2186, "&gt;=15000",Sheet7!B2:B2186,"&lt;=19999")</f>
        <v>90</v>
      </c>
      <c r="D6">
        <f>COUNTIFS(Sheet7!C2:C2186, "&gt;=15000",Sheet7!C2:C2186,"&lt;=19999")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8387</v>
      </c>
      <c r="B7">
        <f>COUNTIFS(Sheet7!A2:A2186, "&gt;=20000",Sheet7!A2:A2186,"&lt;=24999")</f>
        <v>62</v>
      </c>
      <c r="C7">
        <f>COUNTIFS(Sheet7!B2:B2186, "&gt;=20000",Sheet7!B2:B2186,"&lt;=24999")</f>
        <v>72</v>
      </c>
      <c r="D7">
        <f>COUNTIFS(Sheet7!C2:C2186, "&gt;=20000",Sheet7!C2:C2186,"&lt;=24999")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8388</v>
      </c>
      <c r="B8">
        <f>COUNTIFS(Sheet7!A2:A2186, "&gt;=25000",Sheet7!A2:A2186,"&lt;=29999")</f>
        <v>55</v>
      </c>
      <c r="C8">
        <f>COUNTIFS(Sheet7!B2:B2186, "&gt;=25000",Sheet7!B2:B2186,"&lt;=29999")</f>
        <v>64</v>
      </c>
      <c r="D8">
        <f>COUNTIFS(Sheet7!C2:C2186, "&gt;=25000",Sheet7!C2:C2186,"&lt;=29999")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8389</v>
      </c>
      <c r="B9">
        <f>COUNTIFS(Sheet7!A2:A2186, "&gt;=30000",Sheet7!A2:A2186,"&lt;=34999")</f>
        <v>32</v>
      </c>
      <c r="C9">
        <f>COUNTIFS(Sheet7!B2:B2186, "&gt;=30000",Sheet7!B2:B2186,"&lt;=34999")</f>
        <v>37</v>
      </c>
      <c r="D9">
        <f>COUNTIFS(Sheet7!C2:C2186, "&gt;=30000",Sheet7!C2:C2186,"&lt;=34999")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8390</v>
      </c>
      <c r="B10">
        <f>COUNTIFS(Sheet7!A2:A2186, "&gt;=35000",Sheet7!A2:A2186,"&lt;=39999")</f>
        <v>26</v>
      </c>
      <c r="C10">
        <f>COUNTIFS(Sheet7!B2:B2186, "&gt;=35000",Sheet7!B2:B2186,"&lt;=39999")</f>
        <v>22</v>
      </c>
      <c r="D10">
        <f>COUNTIFS(Sheet7!C2:C2186, "&gt;=35000",Sheet7!C2:C2186,"&lt;=39999")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8391</v>
      </c>
      <c r="B11">
        <f>COUNTIFS(Sheet7!A2:A2186, "&gt;=40000",Sheet7!A2:A2186,"&lt;=44999")</f>
        <v>21</v>
      </c>
      <c r="C11">
        <f>COUNTIFS(Sheet7!B2:B2186, "&gt;=40000",Sheet7!B2:B2186,"&lt;=44999")</f>
        <v>16</v>
      </c>
      <c r="D11">
        <f>COUNTIFS(Sheet7!C2:C2186, "&gt;=40000",Sheet7!C2:C2186,"&lt;=44999")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8392</v>
      </c>
      <c r="B12">
        <f>COUNTIFS(Sheet7!A2:A2186, "&gt;=45000",Sheet7!A2:A2186,"&lt;=49999")</f>
        <v>6</v>
      </c>
      <c r="C12">
        <f>COUNTIFS(Sheet7!B2:B2186, "&gt;=45000",Sheet7!B2:B2186,"&lt;=49999")</f>
        <v>11</v>
      </c>
      <c r="D12">
        <f>COUNTIFS(Sheet7!C2:C2186, "&gt;=45000",Sheet7!C2:C2186,"&lt;=49999")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8393</v>
      </c>
      <c r="B13">
        <f>COUNTIFS(Sheet7!A2:A2186, "&gt;=50000",Sheet7!A2:A2186,"&lt;=500000000")</f>
        <v>86</v>
      </c>
      <c r="C13">
        <f>COUNTIFS(Sheet7!B2:B2186, "&gt;=50000",Sheet7!B2:B2186,"&lt;=500000000")</f>
        <v>258</v>
      </c>
      <c r="D13">
        <f>COUNTIFS(Sheet7!C2:C2186, "&gt;=50000",Sheet7!C2:C2186,"&lt;=500000000")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8B955-57BE-4718-9FBA-0D966EA07D7F}">
  <dimension ref="A1:H2186"/>
  <sheetViews>
    <sheetView tabSelected="1" topLeftCell="B1" workbookViewId="0">
      <selection activeCell="H8" sqref="H8"/>
    </sheetView>
  </sheetViews>
  <sheetFormatPr defaultRowHeight="14.4" x14ac:dyDescent="0.3"/>
  <cols>
    <col min="1" max="1" width="19.44140625" customWidth="1"/>
    <col min="2" max="2" width="18.21875" customWidth="1"/>
    <col min="3" max="3" width="14.88671875" customWidth="1"/>
    <col min="4" max="4" width="20.33203125" customWidth="1"/>
    <col min="5" max="5" width="34.33203125" customWidth="1"/>
    <col min="6" max="6" width="30.77734375" customWidth="1"/>
    <col min="7" max="7" width="38" customWidth="1"/>
    <col min="8" max="8" width="33.33203125" customWidth="1"/>
  </cols>
  <sheetData>
    <row r="1" spans="1:8" x14ac:dyDescent="0.3">
      <c r="A1" t="s">
        <v>8405</v>
      </c>
      <c r="B1" s="1" t="s">
        <v>8262</v>
      </c>
      <c r="C1" t="s">
        <v>8405</v>
      </c>
      <c r="D1" s="1" t="s">
        <v>8262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3">
      <c r="A2" t="s">
        <v>8219</v>
      </c>
      <c r="B2">
        <v>163</v>
      </c>
      <c r="C2" t="s">
        <v>8221</v>
      </c>
      <c r="D2">
        <v>37</v>
      </c>
      <c r="E2" s="11">
        <f>AVERAGE(B2:B2186)</f>
        <v>194.42517162471395</v>
      </c>
      <c r="F2" s="11">
        <f>AVERAGE(D2:D1531)</f>
        <v>17.709803921568628</v>
      </c>
      <c r="G2">
        <f>MEDIAN(B2:B2186)</f>
        <v>62</v>
      </c>
      <c r="H2">
        <f>MEDIAN(D2:D1531)</f>
        <v>4</v>
      </c>
    </row>
    <row r="3" spans="1:8" x14ac:dyDescent="0.3">
      <c r="A3" t="s">
        <v>8219</v>
      </c>
      <c r="B3">
        <v>2035</v>
      </c>
      <c r="C3" t="s">
        <v>8221</v>
      </c>
      <c r="D3">
        <v>10</v>
      </c>
    </row>
    <row r="4" spans="1:8" x14ac:dyDescent="0.3">
      <c r="A4" t="s">
        <v>8219</v>
      </c>
      <c r="B4">
        <v>711</v>
      </c>
      <c r="C4" t="s">
        <v>8221</v>
      </c>
      <c r="D4">
        <v>96</v>
      </c>
      <c r="E4" t="s">
        <v>8410</v>
      </c>
      <c r="F4" t="s">
        <v>8411</v>
      </c>
      <c r="G4" t="s">
        <v>8412</v>
      </c>
      <c r="H4" t="s">
        <v>8413</v>
      </c>
    </row>
    <row r="5" spans="1:8" x14ac:dyDescent="0.3">
      <c r="A5" t="s">
        <v>8219</v>
      </c>
      <c r="B5">
        <v>26457</v>
      </c>
      <c r="C5" t="s">
        <v>8221</v>
      </c>
      <c r="D5">
        <v>890</v>
      </c>
      <c r="E5">
        <f>MAX(B2:B2186)</f>
        <v>26457</v>
      </c>
      <c r="F5">
        <f>MAX(D2:D1531)</f>
        <v>1293</v>
      </c>
      <c r="G5">
        <f>MIN(B2:B2186)</f>
        <v>1</v>
      </c>
      <c r="H5">
        <f>MIN(D2:D1531)</f>
        <v>0</v>
      </c>
    </row>
    <row r="6" spans="1:8" x14ac:dyDescent="0.3">
      <c r="A6" t="s">
        <v>8219</v>
      </c>
      <c r="B6">
        <v>3</v>
      </c>
      <c r="C6" t="s">
        <v>8221</v>
      </c>
      <c r="D6">
        <v>12</v>
      </c>
    </row>
    <row r="7" spans="1:8" x14ac:dyDescent="0.3">
      <c r="A7" t="s">
        <v>8219</v>
      </c>
      <c r="B7">
        <v>3663</v>
      </c>
      <c r="C7" t="s">
        <v>8221</v>
      </c>
      <c r="D7">
        <v>456</v>
      </c>
      <c r="E7" t="s">
        <v>8414</v>
      </c>
      <c r="F7" t="s">
        <v>8415</v>
      </c>
      <c r="G7" t="s">
        <v>8416</v>
      </c>
      <c r="H7" t="s">
        <v>8417</v>
      </c>
    </row>
    <row r="8" spans="1:8" x14ac:dyDescent="0.3">
      <c r="A8" t="s">
        <v>8219</v>
      </c>
      <c r="B8">
        <v>35</v>
      </c>
      <c r="C8" t="s">
        <v>8221</v>
      </c>
      <c r="D8">
        <v>37</v>
      </c>
      <c r="E8" s="11">
        <f>_xlfn.VAR.P(B2:B2186)</f>
        <v>712840.9867348104</v>
      </c>
      <c r="F8" s="11">
        <f>_xlfn.VAR.P(D2:D1531)</f>
        <v>3773.2216685890044</v>
      </c>
      <c r="G8" s="11">
        <f>_xlfn.STDEV.P(B2:B2186)</f>
        <v>844.29910975602149</v>
      </c>
      <c r="H8" s="11">
        <f>_xlfn.STDEV.P(D2:D1531)</f>
        <v>61.426555076684906</v>
      </c>
    </row>
    <row r="9" spans="1:8" x14ac:dyDescent="0.3">
      <c r="A9" t="s">
        <v>8219</v>
      </c>
      <c r="B9">
        <v>1980</v>
      </c>
      <c r="C9" t="s">
        <v>8221</v>
      </c>
      <c r="D9">
        <v>21</v>
      </c>
    </row>
    <row r="10" spans="1:8" x14ac:dyDescent="0.3">
      <c r="A10" t="s">
        <v>8219</v>
      </c>
      <c r="B10">
        <v>206</v>
      </c>
      <c r="C10" t="s">
        <v>8221</v>
      </c>
      <c r="D10">
        <v>36</v>
      </c>
    </row>
    <row r="11" spans="1:8" x14ac:dyDescent="0.3">
      <c r="A11" t="s">
        <v>8219</v>
      </c>
      <c r="B11">
        <v>623</v>
      </c>
      <c r="C11" t="s">
        <v>8221</v>
      </c>
      <c r="D11">
        <v>95</v>
      </c>
    </row>
    <row r="12" spans="1:8" x14ac:dyDescent="0.3">
      <c r="A12" t="s">
        <v>8219</v>
      </c>
      <c r="B12">
        <v>902</v>
      </c>
      <c r="C12" t="s">
        <v>8221</v>
      </c>
      <c r="D12">
        <v>33</v>
      </c>
    </row>
    <row r="13" spans="1:8" x14ac:dyDescent="0.3">
      <c r="A13" t="s">
        <v>8219</v>
      </c>
      <c r="B13">
        <v>2478</v>
      </c>
      <c r="C13" t="s">
        <v>8221</v>
      </c>
      <c r="D13">
        <v>9</v>
      </c>
    </row>
    <row r="14" spans="1:8" x14ac:dyDescent="0.3">
      <c r="A14" t="s">
        <v>8219</v>
      </c>
      <c r="B14">
        <v>8200</v>
      </c>
      <c r="C14" t="s">
        <v>8221</v>
      </c>
      <c r="D14">
        <v>197</v>
      </c>
    </row>
    <row r="15" spans="1:8" x14ac:dyDescent="0.3">
      <c r="A15" t="s">
        <v>8219</v>
      </c>
      <c r="B15">
        <v>269</v>
      </c>
      <c r="C15" t="s">
        <v>8221</v>
      </c>
      <c r="D15">
        <v>7</v>
      </c>
    </row>
    <row r="16" spans="1:8" x14ac:dyDescent="0.3">
      <c r="A16" t="s">
        <v>8219</v>
      </c>
      <c r="B16">
        <v>2174</v>
      </c>
      <c r="C16" t="s">
        <v>8221</v>
      </c>
      <c r="D16">
        <v>29</v>
      </c>
    </row>
    <row r="17" spans="1:4" x14ac:dyDescent="0.3">
      <c r="A17" t="s">
        <v>8219</v>
      </c>
      <c r="B17">
        <v>1356</v>
      </c>
      <c r="C17" t="s">
        <v>8221</v>
      </c>
      <c r="D17">
        <v>140</v>
      </c>
    </row>
    <row r="18" spans="1:4" x14ac:dyDescent="0.3">
      <c r="A18" t="s">
        <v>8219</v>
      </c>
      <c r="B18">
        <v>3468</v>
      </c>
      <c r="C18" t="s">
        <v>8221</v>
      </c>
      <c r="D18">
        <v>16</v>
      </c>
    </row>
    <row r="19" spans="1:4" x14ac:dyDescent="0.3">
      <c r="A19" t="s">
        <v>8219</v>
      </c>
      <c r="B19">
        <v>2525</v>
      </c>
      <c r="C19" t="s">
        <v>8221</v>
      </c>
      <c r="D19">
        <v>67</v>
      </c>
    </row>
    <row r="20" spans="1:4" x14ac:dyDescent="0.3">
      <c r="A20" t="s">
        <v>8219</v>
      </c>
      <c r="B20">
        <v>944</v>
      </c>
      <c r="C20" t="s">
        <v>8221</v>
      </c>
      <c r="D20">
        <v>124</v>
      </c>
    </row>
    <row r="21" spans="1:4" x14ac:dyDescent="0.3">
      <c r="A21" t="s">
        <v>8219</v>
      </c>
      <c r="B21">
        <v>36</v>
      </c>
      <c r="C21" t="s">
        <v>8221</v>
      </c>
      <c r="D21">
        <v>11</v>
      </c>
    </row>
    <row r="22" spans="1:4" x14ac:dyDescent="0.3">
      <c r="A22" t="s">
        <v>8219</v>
      </c>
      <c r="B22">
        <v>1113</v>
      </c>
      <c r="C22" t="s">
        <v>8221</v>
      </c>
      <c r="D22">
        <v>9</v>
      </c>
    </row>
    <row r="23" spans="1:4" x14ac:dyDescent="0.3">
      <c r="A23" t="s">
        <v>8219</v>
      </c>
      <c r="B23">
        <v>20242</v>
      </c>
      <c r="C23" t="s">
        <v>8221</v>
      </c>
      <c r="D23">
        <v>12</v>
      </c>
    </row>
    <row r="24" spans="1:4" x14ac:dyDescent="0.3">
      <c r="A24" t="s">
        <v>8219</v>
      </c>
      <c r="B24">
        <v>144</v>
      </c>
      <c r="C24" t="s">
        <v>8221</v>
      </c>
      <c r="D24">
        <v>171</v>
      </c>
    </row>
    <row r="25" spans="1:4" x14ac:dyDescent="0.3">
      <c r="A25" t="s">
        <v>8219</v>
      </c>
      <c r="B25">
        <v>28</v>
      </c>
      <c r="C25" t="s">
        <v>8221</v>
      </c>
      <c r="D25">
        <v>975</v>
      </c>
    </row>
    <row r="26" spans="1:4" x14ac:dyDescent="0.3">
      <c r="A26" t="s">
        <v>8219</v>
      </c>
      <c r="B26">
        <v>701</v>
      </c>
      <c r="C26" t="s">
        <v>8221</v>
      </c>
      <c r="D26">
        <v>7</v>
      </c>
    </row>
    <row r="27" spans="1:4" x14ac:dyDescent="0.3">
      <c r="A27" t="s">
        <v>8219</v>
      </c>
      <c r="B27">
        <v>1633</v>
      </c>
      <c r="C27" t="s">
        <v>8221</v>
      </c>
      <c r="D27">
        <v>139</v>
      </c>
    </row>
    <row r="28" spans="1:4" x14ac:dyDescent="0.3">
      <c r="A28" t="s">
        <v>8219</v>
      </c>
      <c r="B28">
        <v>3238</v>
      </c>
      <c r="C28" t="s">
        <v>8221</v>
      </c>
      <c r="D28">
        <v>3</v>
      </c>
    </row>
    <row r="29" spans="1:4" x14ac:dyDescent="0.3">
      <c r="A29" t="s">
        <v>8219</v>
      </c>
      <c r="B29">
        <v>388</v>
      </c>
      <c r="C29" t="s">
        <v>8221</v>
      </c>
      <c r="D29">
        <v>17</v>
      </c>
    </row>
    <row r="30" spans="1:4" x14ac:dyDescent="0.3">
      <c r="A30" t="s">
        <v>8219</v>
      </c>
      <c r="B30">
        <v>3562</v>
      </c>
      <c r="C30" t="s">
        <v>8221</v>
      </c>
      <c r="D30">
        <v>1</v>
      </c>
    </row>
    <row r="31" spans="1:4" x14ac:dyDescent="0.3">
      <c r="A31" t="s">
        <v>8219</v>
      </c>
      <c r="B31">
        <v>339</v>
      </c>
      <c r="C31" t="s">
        <v>8221</v>
      </c>
      <c r="D31">
        <v>5</v>
      </c>
    </row>
    <row r="32" spans="1:4" x14ac:dyDescent="0.3">
      <c r="A32" t="s">
        <v>8219</v>
      </c>
      <c r="B32">
        <v>571</v>
      </c>
      <c r="C32" t="s">
        <v>8221</v>
      </c>
      <c r="D32">
        <v>117</v>
      </c>
    </row>
    <row r="33" spans="1:4" x14ac:dyDescent="0.3">
      <c r="A33" t="s">
        <v>8219</v>
      </c>
      <c r="B33">
        <v>52</v>
      </c>
      <c r="C33" t="s">
        <v>8221</v>
      </c>
      <c r="D33">
        <v>24</v>
      </c>
    </row>
    <row r="34" spans="1:4" x14ac:dyDescent="0.3">
      <c r="A34" t="s">
        <v>8219</v>
      </c>
      <c r="B34">
        <v>4330</v>
      </c>
      <c r="C34" t="s">
        <v>8221</v>
      </c>
      <c r="D34">
        <v>103</v>
      </c>
    </row>
    <row r="35" spans="1:4" x14ac:dyDescent="0.3">
      <c r="A35" t="s">
        <v>8219</v>
      </c>
      <c r="B35">
        <v>1204</v>
      </c>
      <c r="C35" t="s">
        <v>8221</v>
      </c>
      <c r="D35">
        <v>42</v>
      </c>
    </row>
    <row r="36" spans="1:4" x14ac:dyDescent="0.3">
      <c r="A36" t="s">
        <v>8219</v>
      </c>
      <c r="B36">
        <v>479</v>
      </c>
      <c r="C36" t="s">
        <v>8221</v>
      </c>
      <c r="D36">
        <v>39</v>
      </c>
    </row>
    <row r="37" spans="1:4" x14ac:dyDescent="0.3">
      <c r="A37" t="s">
        <v>8219</v>
      </c>
      <c r="B37">
        <v>25</v>
      </c>
      <c r="C37" t="s">
        <v>8221</v>
      </c>
      <c r="D37">
        <v>229</v>
      </c>
    </row>
    <row r="38" spans="1:4" x14ac:dyDescent="0.3">
      <c r="A38" t="s">
        <v>8219</v>
      </c>
      <c r="B38">
        <v>159</v>
      </c>
      <c r="C38" t="s">
        <v>8221</v>
      </c>
      <c r="D38">
        <v>7</v>
      </c>
    </row>
    <row r="39" spans="1:4" x14ac:dyDescent="0.3">
      <c r="A39" t="s">
        <v>8219</v>
      </c>
      <c r="B39">
        <v>971</v>
      </c>
      <c r="C39" t="s">
        <v>8221</v>
      </c>
      <c r="D39">
        <v>336</v>
      </c>
    </row>
    <row r="40" spans="1:4" x14ac:dyDescent="0.3">
      <c r="A40" t="s">
        <v>8219</v>
      </c>
      <c r="B40">
        <v>263</v>
      </c>
      <c r="C40" t="s">
        <v>8221</v>
      </c>
      <c r="D40">
        <v>10</v>
      </c>
    </row>
    <row r="41" spans="1:4" x14ac:dyDescent="0.3">
      <c r="A41" t="s">
        <v>8219</v>
      </c>
      <c r="B41">
        <v>163</v>
      </c>
      <c r="C41" t="s">
        <v>8221</v>
      </c>
      <c r="D41">
        <v>12</v>
      </c>
    </row>
    <row r="42" spans="1:4" x14ac:dyDescent="0.3">
      <c r="A42" t="s">
        <v>8219</v>
      </c>
      <c r="B42">
        <v>4245</v>
      </c>
      <c r="C42" t="s">
        <v>8221</v>
      </c>
      <c r="D42">
        <v>92</v>
      </c>
    </row>
    <row r="43" spans="1:4" x14ac:dyDescent="0.3">
      <c r="A43" t="s">
        <v>8219</v>
      </c>
      <c r="B43">
        <v>1789</v>
      </c>
      <c r="C43" t="s">
        <v>8221</v>
      </c>
      <c r="D43">
        <v>123</v>
      </c>
    </row>
    <row r="44" spans="1:4" x14ac:dyDescent="0.3">
      <c r="A44" t="s">
        <v>8219</v>
      </c>
      <c r="B44">
        <v>549</v>
      </c>
      <c r="C44" t="s">
        <v>8221</v>
      </c>
      <c r="D44">
        <v>84</v>
      </c>
    </row>
    <row r="45" spans="1:4" x14ac:dyDescent="0.3">
      <c r="A45" t="s">
        <v>8219</v>
      </c>
      <c r="B45">
        <v>210</v>
      </c>
      <c r="C45" t="s">
        <v>8221</v>
      </c>
      <c r="D45">
        <v>25</v>
      </c>
    </row>
    <row r="46" spans="1:4" x14ac:dyDescent="0.3">
      <c r="A46" t="s">
        <v>8219</v>
      </c>
      <c r="B46">
        <v>1670</v>
      </c>
      <c r="C46" t="s">
        <v>8221</v>
      </c>
      <c r="D46">
        <v>9</v>
      </c>
    </row>
    <row r="47" spans="1:4" x14ac:dyDescent="0.3">
      <c r="A47" t="s">
        <v>8219</v>
      </c>
      <c r="B47">
        <v>721</v>
      </c>
      <c r="C47" t="s">
        <v>8221</v>
      </c>
      <c r="D47">
        <v>70</v>
      </c>
    </row>
    <row r="48" spans="1:4" x14ac:dyDescent="0.3">
      <c r="A48" t="s">
        <v>8219</v>
      </c>
      <c r="B48">
        <v>415</v>
      </c>
      <c r="C48" t="s">
        <v>8221</v>
      </c>
      <c r="D48">
        <v>100</v>
      </c>
    </row>
    <row r="49" spans="1:4" x14ac:dyDescent="0.3">
      <c r="A49" t="s">
        <v>8219</v>
      </c>
      <c r="B49">
        <v>238</v>
      </c>
      <c r="C49" t="s">
        <v>8221</v>
      </c>
      <c r="D49">
        <v>53</v>
      </c>
    </row>
    <row r="50" spans="1:4" x14ac:dyDescent="0.3">
      <c r="A50" t="s">
        <v>8219</v>
      </c>
      <c r="B50">
        <v>916</v>
      </c>
      <c r="C50" t="s">
        <v>8221</v>
      </c>
      <c r="D50">
        <v>15</v>
      </c>
    </row>
    <row r="51" spans="1:4" x14ac:dyDescent="0.3">
      <c r="A51" t="s">
        <v>8219</v>
      </c>
      <c r="B51">
        <v>151</v>
      </c>
      <c r="C51" t="s">
        <v>8221</v>
      </c>
      <c r="D51">
        <v>57</v>
      </c>
    </row>
    <row r="52" spans="1:4" x14ac:dyDescent="0.3">
      <c r="A52" t="s">
        <v>8219</v>
      </c>
      <c r="B52">
        <v>45</v>
      </c>
      <c r="C52" t="s">
        <v>8221</v>
      </c>
      <c r="D52">
        <v>59</v>
      </c>
    </row>
    <row r="53" spans="1:4" x14ac:dyDescent="0.3">
      <c r="A53" t="s">
        <v>8219</v>
      </c>
      <c r="B53">
        <v>169</v>
      </c>
      <c r="C53" t="s">
        <v>8221</v>
      </c>
      <c r="D53">
        <v>1293</v>
      </c>
    </row>
    <row r="54" spans="1:4" x14ac:dyDescent="0.3">
      <c r="A54" t="s">
        <v>8219</v>
      </c>
      <c r="B54">
        <v>105</v>
      </c>
      <c r="C54" t="s">
        <v>8221</v>
      </c>
      <c r="D54">
        <v>9</v>
      </c>
    </row>
    <row r="55" spans="1:4" x14ac:dyDescent="0.3">
      <c r="A55" t="s">
        <v>8219</v>
      </c>
      <c r="B55">
        <v>1887</v>
      </c>
      <c r="C55" t="s">
        <v>8221</v>
      </c>
      <c r="D55">
        <v>147</v>
      </c>
    </row>
    <row r="56" spans="1:4" x14ac:dyDescent="0.3">
      <c r="A56" t="s">
        <v>8219</v>
      </c>
      <c r="B56">
        <v>335</v>
      </c>
      <c r="C56" t="s">
        <v>8221</v>
      </c>
      <c r="D56">
        <v>5</v>
      </c>
    </row>
    <row r="57" spans="1:4" x14ac:dyDescent="0.3">
      <c r="A57" t="s">
        <v>8219</v>
      </c>
      <c r="B57">
        <v>8359</v>
      </c>
      <c r="C57" t="s">
        <v>8221</v>
      </c>
      <c r="D57">
        <v>16</v>
      </c>
    </row>
    <row r="58" spans="1:4" x14ac:dyDescent="0.3">
      <c r="A58" t="s">
        <v>8219</v>
      </c>
      <c r="B58">
        <v>263</v>
      </c>
      <c r="C58" t="s">
        <v>8221</v>
      </c>
      <c r="D58">
        <v>140</v>
      </c>
    </row>
    <row r="59" spans="1:4" x14ac:dyDescent="0.3">
      <c r="A59" t="s">
        <v>8219</v>
      </c>
      <c r="B59">
        <v>878</v>
      </c>
      <c r="C59" t="s">
        <v>8221</v>
      </c>
      <c r="D59">
        <v>31</v>
      </c>
    </row>
    <row r="60" spans="1:4" x14ac:dyDescent="0.3">
      <c r="A60" t="s">
        <v>8219</v>
      </c>
      <c r="B60">
        <v>680</v>
      </c>
      <c r="C60" t="s">
        <v>8221</v>
      </c>
      <c r="D60">
        <v>18</v>
      </c>
    </row>
    <row r="61" spans="1:4" x14ac:dyDescent="0.3">
      <c r="A61" t="s">
        <v>8219</v>
      </c>
      <c r="B61">
        <v>3355</v>
      </c>
      <c r="C61" t="s">
        <v>8221</v>
      </c>
      <c r="D61">
        <v>10</v>
      </c>
    </row>
    <row r="62" spans="1:4" x14ac:dyDescent="0.3">
      <c r="A62" t="s">
        <v>8219</v>
      </c>
      <c r="B62">
        <v>356</v>
      </c>
      <c r="C62" t="s">
        <v>8221</v>
      </c>
      <c r="D62">
        <v>29</v>
      </c>
    </row>
    <row r="63" spans="1:4" x14ac:dyDescent="0.3">
      <c r="A63" t="s">
        <v>8219</v>
      </c>
      <c r="B63">
        <v>2165</v>
      </c>
      <c r="C63" t="s">
        <v>8221</v>
      </c>
      <c r="D63">
        <v>8</v>
      </c>
    </row>
    <row r="64" spans="1:4" x14ac:dyDescent="0.3">
      <c r="A64" t="s">
        <v>8219</v>
      </c>
      <c r="B64">
        <v>50</v>
      </c>
      <c r="C64" t="s">
        <v>8221</v>
      </c>
      <c r="D64">
        <v>17</v>
      </c>
    </row>
    <row r="65" spans="1:4" x14ac:dyDescent="0.3">
      <c r="A65" t="s">
        <v>8219</v>
      </c>
      <c r="B65">
        <v>193</v>
      </c>
      <c r="C65" t="s">
        <v>8221</v>
      </c>
      <c r="D65">
        <v>11</v>
      </c>
    </row>
    <row r="66" spans="1:4" x14ac:dyDescent="0.3">
      <c r="A66" t="s">
        <v>8219</v>
      </c>
      <c r="B66">
        <v>88</v>
      </c>
      <c r="C66" t="s">
        <v>8221</v>
      </c>
      <c r="D66">
        <v>41</v>
      </c>
    </row>
    <row r="67" spans="1:4" x14ac:dyDescent="0.3">
      <c r="A67" t="s">
        <v>8219</v>
      </c>
      <c r="B67">
        <v>240</v>
      </c>
      <c r="C67" t="s">
        <v>8221</v>
      </c>
      <c r="D67">
        <v>114</v>
      </c>
    </row>
    <row r="68" spans="1:4" x14ac:dyDescent="0.3">
      <c r="A68" t="s">
        <v>8219</v>
      </c>
      <c r="B68">
        <v>988</v>
      </c>
      <c r="C68" t="s">
        <v>8221</v>
      </c>
      <c r="D68">
        <v>36</v>
      </c>
    </row>
    <row r="69" spans="1:4" x14ac:dyDescent="0.3">
      <c r="A69" t="s">
        <v>8219</v>
      </c>
      <c r="B69">
        <v>4562</v>
      </c>
      <c r="C69" t="s">
        <v>8221</v>
      </c>
      <c r="D69">
        <v>188</v>
      </c>
    </row>
    <row r="70" spans="1:4" x14ac:dyDescent="0.3">
      <c r="A70" t="s">
        <v>8219</v>
      </c>
      <c r="B70">
        <v>707</v>
      </c>
      <c r="C70" t="s">
        <v>8221</v>
      </c>
      <c r="D70">
        <v>14</v>
      </c>
    </row>
    <row r="71" spans="1:4" x14ac:dyDescent="0.3">
      <c r="A71" t="s">
        <v>8219</v>
      </c>
      <c r="B71">
        <v>279</v>
      </c>
      <c r="C71" t="s">
        <v>8221</v>
      </c>
      <c r="D71">
        <v>13</v>
      </c>
    </row>
    <row r="72" spans="1:4" x14ac:dyDescent="0.3">
      <c r="A72" t="s">
        <v>8219</v>
      </c>
      <c r="B72">
        <v>1780</v>
      </c>
      <c r="C72" t="s">
        <v>8221</v>
      </c>
      <c r="D72">
        <v>39</v>
      </c>
    </row>
    <row r="73" spans="1:4" x14ac:dyDescent="0.3">
      <c r="A73" t="s">
        <v>8219</v>
      </c>
      <c r="B73">
        <v>294</v>
      </c>
      <c r="C73" t="s">
        <v>8221</v>
      </c>
      <c r="D73">
        <v>12</v>
      </c>
    </row>
    <row r="74" spans="1:4" x14ac:dyDescent="0.3">
      <c r="A74" t="s">
        <v>8219</v>
      </c>
      <c r="B74">
        <v>170</v>
      </c>
      <c r="C74" t="s">
        <v>8221</v>
      </c>
      <c r="D74">
        <v>12</v>
      </c>
    </row>
    <row r="75" spans="1:4" x14ac:dyDescent="0.3">
      <c r="A75" t="s">
        <v>8219</v>
      </c>
      <c r="B75">
        <v>197</v>
      </c>
      <c r="C75" t="s">
        <v>8221</v>
      </c>
      <c r="D75">
        <v>23</v>
      </c>
    </row>
    <row r="76" spans="1:4" x14ac:dyDescent="0.3">
      <c r="A76" t="s">
        <v>8219</v>
      </c>
      <c r="B76">
        <v>59</v>
      </c>
      <c r="C76" t="s">
        <v>8221</v>
      </c>
      <c r="D76">
        <v>73</v>
      </c>
    </row>
    <row r="77" spans="1:4" x14ac:dyDescent="0.3">
      <c r="A77" t="s">
        <v>8219</v>
      </c>
      <c r="B77">
        <v>2602</v>
      </c>
      <c r="C77" t="s">
        <v>8221</v>
      </c>
      <c r="D77">
        <v>105</v>
      </c>
    </row>
    <row r="78" spans="1:4" x14ac:dyDescent="0.3">
      <c r="A78" t="s">
        <v>8219</v>
      </c>
      <c r="B78">
        <v>897</v>
      </c>
      <c r="C78" t="s">
        <v>8221</v>
      </c>
      <c r="D78">
        <v>48</v>
      </c>
    </row>
    <row r="79" spans="1:4" x14ac:dyDescent="0.3">
      <c r="A79" t="s">
        <v>8219</v>
      </c>
      <c r="B79">
        <v>1224</v>
      </c>
      <c r="C79" t="s">
        <v>8221</v>
      </c>
      <c r="D79">
        <v>99</v>
      </c>
    </row>
    <row r="80" spans="1:4" x14ac:dyDescent="0.3">
      <c r="A80" t="s">
        <v>8219</v>
      </c>
      <c r="B80">
        <v>337</v>
      </c>
      <c r="C80" t="s">
        <v>8221</v>
      </c>
      <c r="D80">
        <v>41</v>
      </c>
    </row>
    <row r="81" spans="1:4" x14ac:dyDescent="0.3">
      <c r="A81" t="s">
        <v>8219</v>
      </c>
      <c r="B81">
        <v>5</v>
      </c>
      <c r="C81" t="s">
        <v>8221</v>
      </c>
      <c r="D81">
        <v>28</v>
      </c>
    </row>
    <row r="82" spans="1:4" x14ac:dyDescent="0.3">
      <c r="A82" t="s">
        <v>8219</v>
      </c>
      <c r="B82">
        <v>204</v>
      </c>
      <c r="C82" t="s">
        <v>8221</v>
      </c>
      <c r="D82">
        <v>31</v>
      </c>
    </row>
    <row r="83" spans="1:4" x14ac:dyDescent="0.3">
      <c r="A83" t="s">
        <v>8219</v>
      </c>
      <c r="B83">
        <v>369</v>
      </c>
      <c r="C83" t="s">
        <v>8221</v>
      </c>
      <c r="D83">
        <v>110</v>
      </c>
    </row>
    <row r="84" spans="1:4" x14ac:dyDescent="0.3">
      <c r="A84" t="s">
        <v>8219</v>
      </c>
      <c r="B84">
        <v>514</v>
      </c>
      <c r="C84" t="s">
        <v>8221</v>
      </c>
      <c r="D84">
        <v>60</v>
      </c>
    </row>
    <row r="85" spans="1:4" x14ac:dyDescent="0.3">
      <c r="A85" t="s">
        <v>8219</v>
      </c>
      <c r="B85">
        <v>79</v>
      </c>
      <c r="C85" t="s">
        <v>8221</v>
      </c>
      <c r="D85">
        <v>19</v>
      </c>
    </row>
    <row r="86" spans="1:4" x14ac:dyDescent="0.3">
      <c r="A86" t="s">
        <v>8219</v>
      </c>
      <c r="B86">
        <v>398</v>
      </c>
      <c r="C86" t="s">
        <v>8221</v>
      </c>
      <c r="D86">
        <v>14</v>
      </c>
    </row>
    <row r="87" spans="1:4" x14ac:dyDescent="0.3">
      <c r="A87" t="s">
        <v>8219</v>
      </c>
      <c r="B87">
        <v>480</v>
      </c>
      <c r="C87" t="s">
        <v>8221</v>
      </c>
      <c r="D87">
        <v>79</v>
      </c>
    </row>
    <row r="88" spans="1:4" x14ac:dyDescent="0.3">
      <c r="A88" t="s">
        <v>8219</v>
      </c>
      <c r="B88">
        <v>821</v>
      </c>
      <c r="C88" t="s">
        <v>8221</v>
      </c>
      <c r="D88">
        <v>50</v>
      </c>
    </row>
    <row r="89" spans="1:4" x14ac:dyDescent="0.3">
      <c r="A89" t="s">
        <v>8219</v>
      </c>
      <c r="B89">
        <v>290</v>
      </c>
      <c r="C89" t="s">
        <v>8221</v>
      </c>
      <c r="D89">
        <v>96</v>
      </c>
    </row>
    <row r="90" spans="1:4" x14ac:dyDescent="0.3">
      <c r="A90" t="s">
        <v>8219</v>
      </c>
      <c r="B90">
        <v>26</v>
      </c>
      <c r="C90" t="s">
        <v>8221</v>
      </c>
      <c r="D90">
        <v>52</v>
      </c>
    </row>
    <row r="91" spans="1:4" x14ac:dyDescent="0.3">
      <c r="A91" t="s">
        <v>8219</v>
      </c>
      <c r="B91">
        <v>508</v>
      </c>
      <c r="C91" t="s">
        <v>8221</v>
      </c>
      <c r="D91">
        <v>16</v>
      </c>
    </row>
    <row r="92" spans="1:4" x14ac:dyDescent="0.3">
      <c r="A92" t="s">
        <v>8219</v>
      </c>
      <c r="B92">
        <v>120</v>
      </c>
      <c r="C92" t="s">
        <v>8221</v>
      </c>
      <c r="D92">
        <v>7</v>
      </c>
    </row>
    <row r="93" spans="1:4" x14ac:dyDescent="0.3">
      <c r="A93" t="s">
        <v>8219</v>
      </c>
      <c r="B93">
        <v>191</v>
      </c>
      <c r="C93" t="s">
        <v>8221</v>
      </c>
      <c r="D93">
        <v>7</v>
      </c>
    </row>
    <row r="94" spans="1:4" x14ac:dyDescent="0.3">
      <c r="A94" t="s">
        <v>8219</v>
      </c>
      <c r="B94">
        <v>28</v>
      </c>
      <c r="C94" t="s">
        <v>8221</v>
      </c>
      <c r="D94">
        <v>45</v>
      </c>
    </row>
    <row r="95" spans="1:4" x14ac:dyDescent="0.3">
      <c r="A95" t="s">
        <v>8219</v>
      </c>
      <c r="B95">
        <v>1637</v>
      </c>
      <c r="C95" t="s">
        <v>8221</v>
      </c>
      <c r="D95">
        <v>17</v>
      </c>
    </row>
    <row r="96" spans="1:4" x14ac:dyDescent="0.3">
      <c r="A96" t="s">
        <v>8219</v>
      </c>
      <c r="B96">
        <v>404</v>
      </c>
      <c r="C96" t="s">
        <v>8221</v>
      </c>
      <c r="D96">
        <v>5</v>
      </c>
    </row>
    <row r="97" spans="1:4" x14ac:dyDescent="0.3">
      <c r="A97" t="s">
        <v>8219</v>
      </c>
      <c r="B97">
        <v>139</v>
      </c>
      <c r="C97" t="s">
        <v>8221</v>
      </c>
      <c r="D97">
        <v>24</v>
      </c>
    </row>
    <row r="98" spans="1:4" x14ac:dyDescent="0.3">
      <c r="A98" t="s">
        <v>8219</v>
      </c>
      <c r="B98">
        <v>290</v>
      </c>
      <c r="C98" t="s">
        <v>8221</v>
      </c>
      <c r="D98">
        <v>7</v>
      </c>
    </row>
    <row r="99" spans="1:4" x14ac:dyDescent="0.3">
      <c r="A99" t="s">
        <v>8219</v>
      </c>
      <c r="B99">
        <v>402</v>
      </c>
      <c r="C99" t="s">
        <v>8221</v>
      </c>
      <c r="D99">
        <v>72</v>
      </c>
    </row>
    <row r="100" spans="1:4" x14ac:dyDescent="0.3">
      <c r="A100" t="s">
        <v>8219</v>
      </c>
      <c r="B100">
        <v>405</v>
      </c>
      <c r="C100" t="s">
        <v>8221</v>
      </c>
      <c r="D100">
        <v>196</v>
      </c>
    </row>
    <row r="101" spans="1:4" x14ac:dyDescent="0.3">
      <c r="A101" t="s">
        <v>8219</v>
      </c>
      <c r="B101">
        <v>94</v>
      </c>
      <c r="C101" t="s">
        <v>8221</v>
      </c>
      <c r="D101">
        <v>33</v>
      </c>
    </row>
    <row r="102" spans="1:4" x14ac:dyDescent="0.3">
      <c r="A102" t="s">
        <v>8219</v>
      </c>
      <c r="B102">
        <v>1945</v>
      </c>
      <c r="C102" t="s">
        <v>8221</v>
      </c>
      <c r="D102">
        <v>152</v>
      </c>
    </row>
    <row r="103" spans="1:4" x14ac:dyDescent="0.3">
      <c r="A103" t="s">
        <v>8219</v>
      </c>
      <c r="B103">
        <v>199</v>
      </c>
      <c r="C103" t="s">
        <v>8221</v>
      </c>
      <c r="D103">
        <v>39</v>
      </c>
    </row>
    <row r="104" spans="1:4" x14ac:dyDescent="0.3">
      <c r="A104" t="s">
        <v>8219</v>
      </c>
      <c r="B104">
        <v>541</v>
      </c>
      <c r="C104" t="s">
        <v>8221</v>
      </c>
      <c r="D104">
        <v>15</v>
      </c>
    </row>
    <row r="105" spans="1:4" x14ac:dyDescent="0.3">
      <c r="A105" t="s">
        <v>8219</v>
      </c>
      <c r="B105">
        <v>983</v>
      </c>
      <c r="C105" t="s">
        <v>8221</v>
      </c>
      <c r="D105">
        <v>285</v>
      </c>
    </row>
    <row r="106" spans="1:4" x14ac:dyDescent="0.3">
      <c r="A106" t="s">
        <v>8219</v>
      </c>
      <c r="B106">
        <v>478</v>
      </c>
      <c r="C106" t="s">
        <v>8221</v>
      </c>
      <c r="D106">
        <v>17</v>
      </c>
    </row>
    <row r="107" spans="1:4" x14ac:dyDescent="0.3">
      <c r="A107" t="s">
        <v>8219</v>
      </c>
      <c r="B107">
        <v>394</v>
      </c>
      <c r="C107" t="s">
        <v>8221</v>
      </c>
      <c r="D107">
        <v>53</v>
      </c>
    </row>
    <row r="108" spans="1:4" x14ac:dyDescent="0.3">
      <c r="A108" t="s">
        <v>8219</v>
      </c>
      <c r="B108">
        <v>14</v>
      </c>
      <c r="C108" t="s">
        <v>8221</v>
      </c>
      <c r="D108">
        <v>90</v>
      </c>
    </row>
    <row r="109" spans="1:4" x14ac:dyDescent="0.3">
      <c r="A109" t="s">
        <v>8219</v>
      </c>
      <c r="B109">
        <v>680</v>
      </c>
      <c r="C109" t="s">
        <v>8221</v>
      </c>
      <c r="D109">
        <v>14</v>
      </c>
    </row>
    <row r="110" spans="1:4" x14ac:dyDescent="0.3">
      <c r="A110" t="s">
        <v>8219</v>
      </c>
      <c r="B110">
        <v>473</v>
      </c>
      <c r="C110" t="s">
        <v>8221</v>
      </c>
      <c r="D110">
        <v>171</v>
      </c>
    </row>
    <row r="111" spans="1:4" x14ac:dyDescent="0.3">
      <c r="A111" t="s">
        <v>8219</v>
      </c>
      <c r="B111">
        <v>159</v>
      </c>
      <c r="C111" t="s">
        <v>8221</v>
      </c>
      <c r="D111">
        <v>81</v>
      </c>
    </row>
    <row r="112" spans="1:4" x14ac:dyDescent="0.3">
      <c r="A112" t="s">
        <v>8219</v>
      </c>
      <c r="B112">
        <v>46</v>
      </c>
      <c r="C112" t="s">
        <v>8221</v>
      </c>
      <c r="D112">
        <v>21</v>
      </c>
    </row>
    <row r="113" spans="1:4" x14ac:dyDescent="0.3">
      <c r="A113" t="s">
        <v>8219</v>
      </c>
      <c r="B113">
        <v>241</v>
      </c>
      <c r="C113" t="s">
        <v>8221</v>
      </c>
      <c r="D113">
        <v>121</v>
      </c>
    </row>
    <row r="114" spans="1:4" x14ac:dyDescent="0.3">
      <c r="A114" t="s">
        <v>8219</v>
      </c>
      <c r="B114">
        <v>391</v>
      </c>
      <c r="C114" t="s">
        <v>8221</v>
      </c>
      <c r="D114">
        <v>5</v>
      </c>
    </row>
    <row r="115" spans="1:4" x14ac:dyDescent="0.3">
      <c r="A115" t="s">
        <v>8219</v>
      </c>
      <c r="B115">
        <v>19</v>
      </c>
      <c r="C115" t="s">
        <v>8221</v>
      </c>
      <c r="D115">
        <v>8</v>
      </c>
    </row>
    <row r="116" spans="1:4" x14ac:dyDescent="0.3">
      <c r="A116" t="s">
        <v>8219</v>
      </c>
      <c r="B116">
        <v>84</v>
      </c>
      <c r="C116" t="s">
        <v>8221</v>
      </c>
      <c r="D116">
        <v>14</v>
      </c>
    </row>
    <row r="117" spans="1:4" x14ac:dyDescent="0.3">
      <c r="A117" t="s">
        <v>8219</v>
      </c>
      <c r="B117">
        <v>489</v>
      </c>
      <c r="C117" t="s">
        <v>8221</v>
      </c>
      <c r="D117">
        <v>13</v>
      </c>
    </row>
    <row r="118" spans="1:4" x14ac:dyDescent="0.3">
      <c r="A118" t="s">
        <v>8219</v>
      </c>
      <c r="B118">
        <v>714</v>
      </c>
      <c r="C118" t="s">
        <v>8221</v>
      </c>
      <c r="D118">
        <v>14</v>
      </c>
    </row>
    <row r="119" spans="1:4" x14ac:dyDescent="0.3">
      <c r="A119" t="s">
        <v>8219</v>
      </c>
      <c r="B119">
        <v>194</v>
      </c>
      <c r="C119" t="s">
        <v>8221</v>
      </c>
      <c r="D119">
        <v>13</v>
      </c>
    </row>
    <row r="120" spans="1:4" x14ac:dyDescent="0.3">
      <c r="A120" t="s">
        <v>8219</v>
      </c>
      <c r="B120">
        <v>1737</v>
      </c>
      <c r="C120" t="s">
        <v>8221</v>
      </c>
      <c r="D120">
        <v>4</v>
      </c>
    </row>
    <row r="121" spans="1:4" x14ac:dyDescent="0.3">
      <c r="A121" t="s">
        <v>8219</v>
      </c>
      <c r="B121">
        <v>175</v>
      </c>
      <c r="C121" t="s">
        <v>8221</v>
      </c>
      <c r="D121">
        <v>36</v>
      </c>
    </row>
    <row r="122" spans="1:4" x14ac:dyDescent="0.3">
      <c r="A122" t="s">
        <v>8219</v>
      </c>
      <c r="B122">
        <v>1530</v>
      </c>
      <c r="C122" t="s">
        <v>8221</v>
      </c>
      <c r="D122">
        <v>8</v>
      </c>
    </row>
    <row r="123" spans="1:4" x14ac:dyDescent="0.3">
      <c r="A123" t="s">
        <v>8219</v>
      </c>
      <c r="B123">
        <v>108</v>
      </c>
      <c r="C123" t="s">
        <v>8221</v>
      </c>
      <c r="D123">
        <v>25</v>
      </c>
    </row>
    <row r="124" spans="1:4" x14ac:dyDescent="0.3">
      <c r="A124" t="s">
        <v>8219</v>
      </c>
      <c r="B124">
        <v>44</v>
      </c>
      <c r="C124" t="s">
        <v>8221</v>
      </c>
      <c r="D124">
        <v>22</v>
      </c>
    </row>
    <row r="125" spans="1:4" x14ac:dyDescent="0.3">
      <c r="A125" t="s">
        <v>8219</v>
      </c>
      <c r="B125">
        <v>17</v>
      </c>
      <c r="C125" t="s">
        <v>8221</v>
      </c>
      <c r="D125">
        <v>14</v>
      </c>
    </row>
    <row r="126" spans="1:4" x14ac:dyDescent="0.3">
      <c r="A126" t="s">
        <v>8219</v>
      </c>
      <c r="B126">
        <v>263</v>
      </c>
      <c r="C126" t="s">
        <v>8221</v>
      </c>
      <c r="D126">
        <v>8</v>
      </c>
    </row>
    <row r="127" spans="1:4" x14ac:dyDescent="0.3">
      <c r="A127" t="s">
        <v>8219</v>
      </c>
      <c r="B127">
        <v>30</v>
      </c>
      <c r="C127" t="s">
        <v>8221</v>
      </c>
      <c r="D127">
        <v>10</v>
      </c>
    </row>
    <row r="128" spans="1:4" x14ac:dyDescent="0.3">
      <c r="A128" t="s">
        <v>8219</v>
      </c>
      <c r="B128">
        <v>223</v>
      </c>
      <c r="C128" t="s">
        <v>8221</v>
      </c>
      <c r="D128">
        <v>122</v>
      </c>
    </row>
    <row r="129" spans="1:4" x14ac:dyDescent="0.3">
      <c r="A129" t="s">
        <v>8219</v>
      </c>
      <c r="B129">
        <v>398</v>
      </c>
      <c r="C129" t="s">
        <v>8221</v>
      </c>
      <c r="D129">
        <v>27</v>
      </c>
    </row>
    <row r="130" spans="1:4" x14ac:dyDescent="0.3">
      <c r="A130" t="s">
        <v>8219</v>
      </c>
      <c r="B130">
        <v>531</v>
      </c>
      <c r="C130" t="s">
        <v>8221</v>
      </c>
      <c r="D130">
        <v>38</v>
      </c>
    </row>
    <row r="131" spans="1:4" x14ac:dyDescent="0.3">
      <c r="A131" t="s">
        <v>8219</v>
      </c>
      <c r="B131">
        <v>676</v>
      </c>
      <c r="C131" t="s">
        <v>8221</v>
      </c>
      <c r="D131">
        <v>44</v>
      </c>
    </row>
    <row r="132" spans="1:4" x14ac:dyDescent="0.3">
      <c r="A132" t="s">
        <v>8219</v>
      </c>
      <c r="B132">
        <v>60</v>
      </c>
      <c r="C132" t="s">
        <v>8221</v>
      </c>
      <c r="D132">
        <v>12</v>
      </c>
    </row>
    <row r="133" spans="1:4" x14ac:dyDescent="0.3">
      <c r="A133" t="s">
        <v>8219</v>
      </c>
      <c r="B133">
        <v>145</v>
      </c>
      <c r="C133" t="s">
        <v>8221</v>
      </c>
      <c r="D133">
        <v>13</v>
      </c>
    </row>
    <row r="134" spans="1:4" x14ac:dyDescent="0.3">
      <c r="A134" t="s">
        <v>8219</v>
      </c>
      <c r="B134">
        <v>429</v>
      </c>
      <c r="C134" t="s">
        <v>8221</v>
      </c>
      <c r="D134">
        <v>312</v>
      </c>
    </row>
    <row r="135" spans="1:4" x14ac:dyDescent="0.3">
      <c r="A135" t="s">
        <v>8219</v>
      </c>
      <c r="B135">
        <v>1021</v>
      </c>
      <c r="C135" t="s">
        <v>8221</v>
      </c>
      <c r="D135">
        <v>296</v>
      </c>
    </row>
    <row r="136" spans="1:4" x14ac:dyDescent="0.3">
      <c r="A136" t="s">
        <v>8219</v>
      </c>
      <c r="B136">
        <v>39</v>
      </c>
      <c r="C136" t="s">
        <v>8221</v>
      </c>
      <c r="D136">
        <v>31</v>
      </c>
    </row>
    <row r="137" spans="1:4" x14ac:dyDescent="0.3">
      <c r="A137" t="s">
        <v>8219</v>
      </c>
      <c r="B137">
        <v>17</v>
      </c>
      <c r="C137" t="s">
        <v>8221</v>
      </c>
      <c r="D137">
        <v>52</v>
      </c>
    </row>
    <row r="138" spans="1:4" x14ac:dyDescent="0.3">
      <c r="A138" t="s">
        <v>8219</v>
      </c>
      <c r="B138">
        <v>1019</v>
      </c>
      <c r="C138" t="s">
        <v>8221</v>
      </c>
      <c r="D138">
        <v>4</v>
      </c>
    </row>
    <row r="139" spans="1:4" x14ac:dyDescent="0.3">
      <c r="A139" t="s">
        <v>8219</v>
      </c>
      <c r="B139">
        <v>176</v>
      </c>
      <c r="C139" t="s">
        <v>8221</v>
      </c>
      <c r="D139">
        <v>46</v>
      </c>
    </row>
    <row r="140" spans="1:4" x14ac:dyDescent="0.3">
      <c r="A140" t="s">
        <v>8219</v>
      </c>
      <c r="B140">
        <v>1104</v>
      </c>
      <c r="C140" t="s">
        <v>8221</v>
      </c>
      <c r="D140">
        <v>45</v>
      </c>
    </row>
    <row r="141" spans="1:4" x14ac:dyDescent="0.3">
      <c r="A141" t="s">
        <v>8219</v>
      </c>
      <c r="B141">
        <v>365</v>
      </c>
      <c r="C141" t="s">
        <v>8221</v>
      </c>
      <c r="D141">
        <v>13</v>
      </c>
    </row>
    <row r="142" spans="1:4" x14ac:dyDescent="0.3">
      <c r="A142" t="s">
        <v>8219</v>
      </c>
      <c r="B142">
        <v>80</v>
      </c>
      <c r="C142" t="s">
        <v>8221</v>
      </c>
      <c r="D142">
        <v>24</v>
      </c>
    </row>
    <row r="143" spans="1:4" x14ac:dyDescent="0.3">
      <c r="A143" t="s">
        <v>8219</v>
      </c>
      <c r="B143">
        <v>24</v>
      </c>
      <c r="C143" t="s">
        <v>8221</v>
      </c>
      <c r="D143">
        <v>7</v>
      </c>
    </row>
    <row r="144" spans="1:4" x14ac:dyDescent="0.3">
      <c r="A144" t="s">
        <v>8219</v>
      </c>
      <c r="B144">
        <v>15</v>
      </c>
      <c r="C144" t="s">
        <v>8221</v>
      </c>
      <c r="D144">
        <v>6</v>
      </c>
    </row>
    <row r="145" spans="1:4" x14ac:dyDescent="0.3">
      <c r="A145" t="s">
        <v>8219</v>
      </c>
      <c r="B145">
        <v>20</v>
      </c>
      <c r="C145" t="s">
        <v>8221</v>
      </c>
      <c r="D145">
        <v>338</v>
      </c>
    </row>
    <row r="146" spans="1:4" x14ac:dyDescent="0.3">
      <c r="A146" t="s">
        <v>8219</v>
      </c>
      <c r="B146">
        <v>607</v>
      </c>
      <c r="C146" t="s">
        <v>8221</v>
      </c>
      <c r="D146">
        <v>16</v>
      </c>
    </row>
    <row r="147" spans="1:4" x14ac:dyDescent="0.3">
      <c r="A147" t="s">
        <v>8219</v>
      </c>
      <c r="B147">
        <v>49</v>
      </c>
      <c r="C147" t="s">
        <v>8221</v>
      </c>
      <c r="D147">
        <v>12</v>
      </c>
    </row>
    <row r="148" spans="1:4" x14ac:dyDescent="0.3">
      <c r="A148" t="s">
        <v>8219</v>
      </c>
      <c r="B148">
        <v>271</v>
      </c>
      <c r="C148" t="s">
        <v>8221</v>
      </c>
      <c r="D148">
        <v>4</v>
      </c>
    </row>
    <row r="149" spans="1:4" x14ac:dyDescent="0.3">
      <c r="A149" t="s">
        <v>8219</v>
      </c>
      <c r="B149">
        <v>15</v>
      </c>
      <c r="C149" t="s">
        <v>8221</v>
      </c>
      <c r="D149">
        <v>13</v>
      </c>
    </row>
    <row r="150" spans="1:4" x14ac:dyDescent="0.3">
      <c r="A150" t="s">
        <v>8219</v>
      </c>
      <c r="B150">
        <v>510</v>
      </c>
      <c r="C150" t="s">
        <v>8221</v>
      </c>
      <c r="D150">
        <v>47</v>
      </c>
    </row>
    <row r="151" spans="1:4" x14ac:dyDescent="0.3">
      <c r="A151" t="s">
        <v>8219</v>
      </c>
      <c r="B151">
        <v>266</v>
      </c>
      <c r="C151" t="s">
        <v>8221</v>
      </c>
      <c r="D151">
        <v>55</v>
      </c>
    </row>
    <row r="152" spans="1:4" x14ac:dyDescent="0.3">
      <c r="A152" t="s">
        <v>8219</v>
      </c>
      <c r="B152">
        <v>284</v>
      </c>
      <c r="C152" t="s">
        <v>8221</v>
      </c>
      <c r="D152">
        <v>16</v>
      </c>
    </row>
    <row r="153" spans="1:4" x14ac:dyDescent="0.3">
      <c r="A153" t="s">
        <v>8219</v>
      </c>
      <c r="B153">
        <v>1328</v>
      </c>
      <c r="C153" t="s">
        <v>8221</v>
      </c>
      <c r="D153">
        <v>5</v>
      </c>
    </row>
    <row r="154" spans="1:4" x14ac:dyDescent="0.3">
      <c r="A154" t="s">
        <v>8219</v>
      </c>
      <c r="B154">
        <v>160</v>
      </c>
      <c r="C154" t="s">
        <v>8221</v>
      </c>
      <c r="D154">
        <v>7</v>
      </c>
    </row>
    <row r="155" spans="1:4" x14ac:dyDescent="0.3">
      <c r="A155" t="s">
        <v>8219</v>
      </c>
      <c r="B155">
        <v>95</v>
      </c>
      <c r="C155" t="s">
        <v>8221</v>
      </c>
      <c r="D155">
        <v>16</v>
      </c>
    </row>
    <row r="156" spans="1:4" x14ac:dyDescent="0.3">
      <c r="A156" t="s">
        <v>8219</v>
      </c>
      <c r="B156">
        <v>278</v>
      </c>
      <c r="C156" t="s">
        <v>8221</v>
      </c>
      <c r="D156">
        <v>19</v>
      </c>
    </row>
    <row r="157" spans="1:4" x14ac:dyDescent="0.3">
      <c r="A157" t="s">
        <v>8219</v>
      </c>
      <c r="B157">
        <v>138</v>
      </c>
      <c r="C157" t="s">
        <v>8221</v>
      </c>
      <c r="D157">
        <v>3</v>
      </c>
    </row>
    <row r="158" spans="1:4" x14ac:dyDescent="0.3">
      <c r="A158" t="s">
        <v>8219</v>
      </c>
      <c r="B158">
        <v>237</v>
      </c>
      <c r="C158" t="s">
        <v>8221</v>
      </c>
      <c r="D158">
        <v>11</v>
      </c>
    </row>
    <row r="159" spans="1:4" x14ac:dyDescent="0.3">
      <c r="A159" t="s">
        <v>8219</v>
      </c>
      <c r="B159">
        <v>269</v>
      </c>
      <c r="C159" t="s">
        <v>8221</v>
      </c>
      <c r="D159">
        <v>47</v>
      </c>
    </row>
    <row r="160" spans="1:4" x14ac:dyDescent="0.3">
      <c r="A160" t="s">
        <v>8219</v>
      </c>
      <c r="B160">
        <v>249</v>
      </c>
      <c r="C160" t="s">
        <v>8221</v>
      </c>
      <c r="D160">
        <v>39</v>
      </c>
    </row>
    <row r="161" spans="1:4" x14ac:dyDescent="0.3">
      <c r="A161" t="s">
        <v>8219</v>
      </c>
      <c r="B161">
        <v>112</v>
      </c>
      <c r="C161" t="s">
        <v>8221</v>
      </c>
      <c r="D161">
        <v>2</v>
      </c>
    </row>
    <row r="162" spans="1:4" x14ac:dyDescent="0.3">
      <c r="A162" t="s">
        <v>8219</v>
      </c>
      <c r="B162">
        <v>102</v>
      </c>
      <c r="C162" t="s">
        <v>8221</v>
      </c>
      <c r="D162">
        <v>20</v>
      </c>
    </row>
    <row r="163" spans="1:4" x14ac:dyDescent="0.3">
      <c r="A163" t="s">
        <v>8219</v>
      </c>
      <c r="B163">
        <v>96</v>
      </c>
      <c r="C163" t="s">
        <v>8221</v>
      </c>
      <c r="D163">
        <v>14</v>
      </c>
    </row>
    <row r="164" spans="1:4" x14ac:dyDescent="0.3">
      <c r="A164" t="s">
        <v>8219</v>
      </c>
      <c r="B164">
        <v>512</v>
      </c>
      <c r="C164" t="s">
        <v>8221</v>
      </c>
      <c r="D164">
        <v>19</v>
      </c>
    </row>
    <row r="165" spans="1:4" x14ac:dyDescent="0.3">
      <c r="A165" t="s">
        <v>8219</v>
      </c>
      <c r="B165">
        <v>1013</v>
      </c>
      <c r="C165" t="s">
        <v>8221</v>
      </c>
      <c r="D165">
        <v>37</v>
      </c>
    </row>
    <row r="166" spans="1:4" x14ac:dyDescent="0.3">
      <c r="A166" t="s">
        <v>8219</v>
      </c>
      <c r="B166">
        <v>127</v>
      </c>
      <c r="C166" t="s">
        <v>8221</v>
      </c>
      <c r="D166">
        <v>75</v>
      </c>
    </row>
    <row r="167" spans="1:4" x14ac:dyDescent="0.3">
      <c r="A167" t="s">
        <v>8219</v>
      </c>
      <c r="B167">
        <v>30</v>
      </c>
      <c r="C167" t="s">
        <v>8221</v>
      </c>
      <c r="D167">
        <v>30</v>
      </c>
    </row>
    <row r="168" spans="1:4" x14ac:dyDescent="0.3">
      <c r="A168" t="s">
        <v>8219</v>
      </c>
      <c r="B168">
        <v>126</v>
      </c>
      <c r="C168" t="s">
        <v>8221</v>
      </c>
      <c r="D168">
        <v>89</v>
      </c>
    </row>
    <row r="169" spans="1:4" x14ac:dyDescent="0.3">
      <c r="A169" t="s">
        <v>8219</v>
      </c>
      <c r="B169">
        <v>551</v>
      </c>
      <c r="C169" t="s">
        <v>8221</v>
      </c>
      <c r="D169">
        <v>30</v>
      </c>
    </row>
    <row r="170" spans="1:4" x14ac:dyDescent="0.3">
      <c r="A170" t="s">
        <v>8219</v>
      </c>
      <c r="B170">
        <v>3863</v>
      </c>
      <c r="C170" t="s">
        <v>8221</v>
      </c>
      <c r="D170">
        <v>9</v>
      </c>
    </row>
    <row r="171" spans="1:4" x14ac:dyDescent="0.3">
      <c r="A171" t="s">
        <v>8219</v>
      </c>
      <c r="B171">
        <v>25</v>
      </c>
      <c r="C171" t="s">
        <v>8221</v>
      </c>
      <c r="D171">
        <v>8</v>
      </c>
    </row>
    <row r="172" spans="1:4" x14ac:dyDescent="0.3">
      <c r="A172" t="s">
        <v>8219</v>
      </c>
      <c r="B172">
        <v>103</v>
      </c>
      <c r="C172" t="s">
        <v>8221</v>
      </c>
      <c r="D172">
        <v>5</v>
      </c>
    </row>
    <row r="173" spans="1:4" x14ac:dyDescent="0.3">
      <c r="A173" t="s">
        <v>8219</v>
      </c>
      <c r="B173">
        <v>167</v>
      </c>
      <c r="C173" t="s">
        <v>8221</v>
      </c>
      <c r="D173">
        <v>179</v>
      </c>
    </row>
    <row r="174" spans="1:4" x14ac:dyDescent="0.3">
      <c r="A174" t="s">
        <v>8219</v>
      </c>
      <c r="B174">
        <v>90</v>
      </c>
      <c r="C174" t="s">
        <v>8221</v>
      </c>
      <c r="D174">
        <v>167</v>
      </c>
    </row>
    <row r="175" spans="1:4" x14ac:dyDescent="0.3">
      <c r="A175" t="s">
        <v>8219</v>
      </c>
      <c r="B175">
        <v>1281</v>
      </c>
      <c r="C175" t="s">
        <v>8221</v>
      </c>
      <c r="D175">
        <v>310</v>
      </c>
    </row>
    <row r="176" spans="1:4" x14ac:dyDescent="0.3">
      <c r="A176" t="s">
        <v>8219</v>
      </c>
      <c r="B176">
        <v>2051</v>
      </c>
      <c r="C176" t="s">
        <v>8221</v>
      </c>
      <c r="D176">
        <v>18</v>
      </c>
    </row>
    <row r="177" spans="1:4" x14ac:dyDescent="0.3">
      <c r="A177" t="s">
        <v>8219</v>
      </c>
      <c r="B177">
        <v>22</v>
      </c>
      <c r="C177" t="s">
        <v>8221</v>
      </c>
      <c r="D177">
        <v>92</v>
      </c>
    </row>
    <row r="178" spans="1:4" x14ac:dyDescent="0.3">
      <c r="A178" t="s">
        <v>8219</v>
      </c>
      <c r="B178">
        <v>537</v>
      </c>
      <c r="C178" t="s">
        <v>8221</v>
      </c>
      <c r="D178">
        <v>11</v>
      </c>
    </row>
    <row r="179" spans="1:4" x14ac:dyDescent="0.3">
      <c r="A179" t="s">
        <v>8219</v>
      </c>
      <c r="B179">
        <v>103</v>
      </c>
      <c r="C179" t="s">
        <v>8221</v>
      </c>
      <c r="D179">
        <v>236</v>
      </c>
    </row>
    <row r="180" spans="1:4" x14ac:dyDescent="0.3">
      <c r="A180" t="s">
        <v>8219</v>
      </c>
      <c r="B180">
        <v>99</v>
      </c>
      <c r="C180" t="s">
        <v>8221</v>
      </c>
      <c r="D180">
        <v>13</v>
      </c>
    </row>
    <row r="181" spans="1:4" x14ac:dyDescent="0.3">
      <c r="A181" t="s">
        <v>8219</v>
      </c>
      <c r="B181">
        <v>314</v>
      </c>
      <c r="C181" t="s">
        <v>8221</v>
      </c>
      <c r="D181">
        <v>6</v>
      </c>
    </row>
    <row r="182" spans="1:4" x14ac:dyDescent="0.3">
      <c r="A182" t="s">
        <v>8219</v>
      </c>
      <c r="B182">
        <v>185</v>
      </c>
      <c r="C182" t="s">
        <v>8221</v>
      </c>
      <c r="D182">
        <v>37</v>
      </c>
    </row>
    <row r="183" spans="1:4" x14ac:dyDescent="0.3">
      <c r="A183" t="s">
        <v>8219</v>
      </c>
      <c r="B183">
        <v>168</v>
      </c>
      <c r="C183" t="s">
        <v>8221</v>
      </c>
      <c r="D183">
        <v>7</v>
      </c>
    </row>
    <row r="184" spans="1:4" x14ac:dyDescent="0.3">
      <c r="A184" t="s">
        <v>8219</v>
      </c>
      <c r="B184">
        <v>17</v>
      </c>
      <c r="C184" t="s">
        <v>8221</v>
      </c>
      <c r="D184">
        <v>534</v>
      </c>
    </row>
    <row r="185" spans="1:4" x14ac:dyDescent="0.3">
      <c r="A185" t="s">
        <v>8219</v>
      </c>
      <c r="B185">
        <v>455</v>
      </c>
      <c r="C185" t="s">
        <v>8221</v>
      </c>
      <c r="D185">
        <v>20</v>
      </c>
    </row>
    <row r="186" spans="1:4" x14ac:dyDescent="0.3">
      <c r="A186" t="s">
        <v>8219</v>
      </c>
      <c r="B186">
        <v>26</v>
      </c>
      <c r="C186" t="s">
        <v>8221</v>
      </c>
      <c r="D186">
        <v>57</v>
      </c>
    </row>
    <row r="187" spans="1:4" x14ac:dyDescent="0.3">
      <c r="A187" t="s">
        <v>8219</v>
      </c>
      <c r="B187">
        <v>271</v>
      </c>
      <c r="C187" t="s">
        <v>8221</v>
      </c>
      <c r="D187">
        <v>11</v>
      </c>
    </row>
    <row r="188" spans="1:4" x14ac:dyDescent="0.3">
      <c r="A188" t="s">
        <v>8219</v>
      </c>
      <c r="B188">
        <v>303</v>
      </c>
      <c r="C188" t="s">
        <v>8221</v>
      </c>
      <c r="D188">
        <v>24</v>
      </c>
    </row>
    <row r="189" spans="1:4" x14ac:dyDescent="0.3">
      <c r="A189" t="s">
        <v>8219</v>
      </c>
      <c r="B189">
        <v>47</v>
      </c>
      <c r="C189" t="s">
        <v>8221</v>
      </c>
      <c r="D189">
        <v>4</v>
      </c>
    </row>
    <row r="190" spans="1:4" x14ac:dyDescent="0.3">
      <c r="A190" t="s">
        <v>8219</v>
      </c>
      <c r="B190">
        <v>182</v>
      </c>
      <c r="C190" t="s">
        <v>8221</v>
      </c>
      <c r="D190">
        <v>10</v>
      </c>
    </row>
    <row r="191" spans="1:4" x14ac:dyDescent="0.3">
      <c r="A191" t="s">
        <v>8219</v>
      </c>
      <c r="B191">
        <v>456</v>
      </c>
      <c r="C191" t="s">
        <v>8221</v>
      </c>
      <c r="D191">
        <v>66</v>
      </c>
    </row>
    <row r="192" spans="1:4" x14ac:dyDescent="0.3">
      <c r="A192" t="s">
        <v>8219</v>
      </c>
      <c r="B192">
        <v>296</v>
      </c>
      <c r="C192" t="s">
        <v>8221</v>
      </c>
      <c r="D192">
        <v>6</v>
      </c>
    </row>
    <row r="193" spans="1:4" x14ac:dyDescent="0.3">
      <c r="A193" t="s">
        <v>8219</v>
      </c>
      <c r="B193">
        <v>25</v>
      </c>
      <c r="C193" t="s">
        <v>8221</v>
      </c>
      <c r="D193">
        <v>34</v>
      </c>
    </row>
    <row r="194" spans="1:4" x14ac:dyDescent="0.3">
      <c r="A194" t="s">
        <v>8219</v>
      </c>
      <c r="B194">
        <v>14</v>
      </c>
      <c r="C194" t="s">
        <v>8221</v>
      </c>
      <c r="D194">
        <v>20</v>
      </c>
    </row>
    <row r="195" spans="1:4" x14ac:dyDescent="0.3">
      <c r="A195" t="s">
        <v>8219</v>
      </c>
      <c r="B195">
        <v>13</v>
      </c>
      <c r="C195" t="s">
        <v>8221</v>
      </c>
      <c r="D195">
        <v>14</v>
      </c>
    </row>
    <row r="196" spans="1:4" x14ac:dyDescent="0.3">
      <c r="A196" t="s">
        <v>8219</v>
      </c>
      <c r="B196">
        <v>145</v>
      </c>
      <c r="C196" t="s">
        <v>8221</v>
      </c>
      <c r="D196">
        <v>8</v>
      </c>
    </row>
    <row r="197" spans="1:4" x14ac:dyDescent="0.3">
      <c r="A197" t="s">
        <v>8219</v>
      </c>
      <c r="B197">
        <v>46</v>
      </c>
      <c r="C197" t="s">
        <v>8221</v>
      </c>
      <c r="D197">
        <v>14</v>
      </c>
    </row>
    <row r="198" spans="1:4" x14ac:dyDescent="0.3">
      <c r="A198" t="s">
        <v>8219</v>
      </c>
      <c r="B198">
        <v>18</v>
      </c>
      <c r="C198" t="s">
        <v>8221</v>
      </c>
      <c r="D198">
        <v>22</v>
      </c>
    </row>
    <row r="199" spans="1:4" x14ac:dyDescent="0.3">
      <c r="A199" t="s">
        <v>8219</v>
      </c>
      <c r="B199">
        <v>131</v>
      </c>
      <c r="C199" t="s">
        <v>8221</v>
      </c>
      <c r="D199">
        <v>13</v>
      </c>
    </row>
    <row r="200" spans="1:4" x14ac:dyDescent="0.3">
      <c r="A200" t="s">
        <v>8219</v>
      </c>
      <c r="B200">
        <v>183</v>
      </c>
      <c r="C200" t="s">
        <v>8221</v>
      </c>
      <c r="D200">
        <v>21</v>
      </c>
    </row>
    <row r="201" spans="1:4" x14ac:dyDescent="0.3">
      <c r="A201" t="s">
        <v>8219</v>
      </c>
      <c r="B201">
        <v>354</v>
      </c>
      <c r="C201" t="s">
        <v>8221</v>
      </c>
      <c r="D201">
        <v>19</v>
      </c>
    </row>
    <row r="202" spans="1:4" x14ac:dyDescent="0.3">
      <c r="A202" t="s">
        <v>8219</v>
      </c>
      <c r="B202">
        <v>20</v>
      </c>
      <c r="C202" t="s">
        <v>8221</v>
      </c>
      <c r="D202">
        <v>76</v>
      </c>
    </row>
    <row r="203" spans="1:4" x14ac:dyDescent="0.3">
      <c r="A203" t="s">
        <v>8219</v>
      </c>
      <c r="B203">
        <v>1049</v>
      </c>
      <c r="C203" t="s">
        <v>8221</v>
      </c>
      <c r="D203">
        <v>21</v>
      </c>
    </row>
    <row r="204" spans="1:4" x14ac:dyDescent="0.3">
      <c r="A204" t="s">
        <v>8219</v>
      </c>
      <c r="B204">
        <v>74</v>
      </c>
      <c r="C204" t="s">
        <v>8221</v>
      </c>
      <c r="D204">
        <v>52</v>
      </c>
    </row>
    <row r="205" spans="1:4" x14ac:dyDescent="0.3">
      <c r="A205" t="s">
        <v>8219</v>
      </c>
      <c r="B205">
        <v>563</v>
      </c>
      <c r="C205" t="s">
        <v>8221</v>
      </c>
      <c r="D205">
        <v>3</v>
      </c>
    </row>
    <row r="206" spans="1:4" x14ac:dyDescent="0.3">
      <c r="A206" t="s">
        <v>8219</v>
      </c>
      <c r="B206">
        <v>10</v>
      </c>
      <c r="C206" t="s">
        <v>8221</v>
      </c>
      <c r="D206">
        <v>18</v>
      </c>
    </row>
    <row r="207" spans="1:4" x14ac:dyDescent="0.3">
      <c r="A207" t="s">
        <v>8219</v>
      </c>
      <c r="B207">
        <v>625</v>
      </c>
      <c r="C207" t="s">
        <v>8221</v>
      </c>
      <c r="D207">
        <v>10</v>
      </c>
    </row>
    <row r="208" spans="1:4" x14ac:dyDescent="0.3">
      <c r="A208" t="s">
        <v>8219</v>
      </c>
      <c r="B208">
        <v>147</v>
      </c>
      <c r="C208" t="s">
        <v>8221</v>
      </c>
      <c r="D208">
        <v>129</v>
      </c>
    </row>
    <row r="209" spans="1:4" x14ac:dyDescent="0.3">
      <c r="A209" t="s">
        <v>8219</v>
      </c>
      <c r="B209">
        <v>36</v>
      </c>
      <c r="C209" t="s">
        <v>8221</v>
      </c>
      <c r="D209">
        <v>24</v>
      </c>
    </row>
    <row r="210" spans="1:4" x14ac:dyDescent="0.3">
      <c r="A210" t="s">
        <v>8219</v>
      </c>
      <c r="B210">
        <v>3</v>
      </c>
      <c r="C210" t="s">
        <v>8221</v>
      </c>
      <c r="D210">
        <v>94</v>
      </c>
    </row>
    <row r="211" spans="1:4" x14ac:dyDescent="0.3">
      <c r="A211" t="s">
        <v>8219</v>
      </c>
      <c r="B211">
        <v>304</v>
      </c>
      <c r="C211" t="s">
        <v>8221</v>
      </c>
      <c r="D211">
        <v>96</v>
      </c>
    </row>
    <row r="212" spans="1:4" x14ac:dyDescent="0.3">
      <c r="A212" t="s">
        <v>8219</v>
      </c>
      <c r="B212">
        <v>18</v>
      </c>
      <c r="C212" t="s">
        <v>8221</v>
      </c>
      <c r="D212">
        <v>15</v>
      </c>
    </row>
    <row r="213" spans="1:4" x14ac:dyDescent="0.3">
      <c r="A213" t="s">
        <v>8219</v>
      </c>
      <c r="B213">
        <v>50</v>
      </c>
      <c r="C213" t="s">
        <v>8221</v>
      </c>
      <c r="D213">
        <v>34</v>
      </c>
    </row>
    <row r="214" spans="1:4" x14ac:dyDescent="0.3">
      <c r="A214" t="s">
        <v>8219</v>
      </c>
      <c r="B214">
        <v>18</v>
      </c>
      <c r="C214" t="s">
        <v>8221</v>
      </c>
      <c r="D214">
        <v>33</v>
      </c>
    </row>
    <row r="215" spans="1:4" x14ac:dyDescent="0.3">
      <c r="A215" t="s">
        <v>8219</v>
      </c>
      <c r="B215">
        <v>147</v>
      </c>
      <c r="C215" t="s">
        <v>8221</v>
      </c>
      <c r="D215">
        <v>33</v>
      </c>
    </row>
    <row r="216" spans="1:4" x14ac:dyDescent="0.3">
      <c r="A216" t="s">
        <v>8219</v>
      </c>
      <c r="B216">
        <v>47</v>
      </c>
      <c r="C216" t="s">
        <v>8221</v>
      </c>
      <c r="D216">
        <v>196</v>
      </c>
    </row>
    <row r="217" spans="1:4" x14ac:dyDescent="0.3">
      <c r="A217" t="s">
        <v>8219</v>
      </c>
      <c r="B217">
        <v>14</v>
      </c>
      <c r="C217" t="s">
        <v>8221</v>
      </c>
      <c r="D217">
        <v>15</v>
      </c>
    </row>
    <row r="218" spans="1:4" x14ac:dyDescent="0.3">
      <c r="A218" t="s">
        <v>8219</v>
      </c>
      <c r="B218">
        <v>65</v>
      </c>
      <c r="C218" t="s">
        <v>8221</v>
      </c>
      <c r="D218">
        <v>114</v>
      </c>
    </row>
    <row r="219" spans="1:4" x14ac:dyDescent="0.3">
      <c r="A219" t="s">
        <v>8219</v>
      </c>
      <c r="B219">
        <v>28</v>
      </c>
      <c r="C219" t="s">
        <v>8221</v>
      </c>
      <c r="D219">
        <v>5</v>
      </c>
    </row>
    <row r="220" spans="1:4" x14ac:dyDescent="0.3">
      <c r="A220" t="s">
        <v>8219</v>
      </c>
      <c r="B220">
        <v>20</v>
      </c>
      <c r="C220" t="s">
        <v>8221</v>
      </c>
      <c r="D220">
        <v>6</v>
      </c>
    </row>
    <row r="221" spans="1:4" x14ac:dyDescent="0.3">
      <c r="A221" t="s">
        <v>8219</v>
      </c>
      <c r="B221">
        <v>1375</v>
      </c>
      <c r="C221" t="s">
        <v>8221</v>
      </c>
      <c r="D221">
        <v>21</v>
      </c>
    </row>
    <row r="222" spans="1:4" x14ac:dyDescent="0.3">
      <c r="A222" t="s">
        <v>8219</v>
      </c>
      <c r="B222">
        <v>33</v>
      </c>
      <c r="C222" t="s">
        <v>8221</v>
      </c>
      <c r="D222">
        <v>12</v>
      </c>
    </row>
    <row r="223" spans="1:4" x14ac:dyDescent="0.3">
      <c r="A223" t="s">
        <v>8219</v>
      </c>
      <c r="B223">
        <v>30</v>
      </c>
      <c r="C223" t="s">
        <v>8221</v>
      </c>
      <c r="D223">
        <v>8</v>
      </c>
    </row>
    <row r="224" spans="1:4" x14ac:dyDescent="0.3">
      <c r="A224" t="s">
        <v>8219</v>
      </c>
      <c r="B224">
        <v>562</v>
      </c>
      <c r="C224" t="s">
        <v>8221</v>
      </c>
      <c r="D224">
        <v>38</v>
      </c>
    </row>
    <row r="225" spans="1:4" x14ac:dyDescent="0.3">
      <c r="A225" t="s">
        <v>8219</v>
      </c>
      <c r="B225">
        <v>87</v>
      </c>
      <c r="C225" t="s">
        <v>8221</v>
      </c>
      <c r="D225">
        <v>10</v>
      </c>
    </row>
    <row r="226" spans="1:4" x14ac:dyDescent="0.3">
      <c r="A226" t="s">
        <v>8219</v>
      </c>
      <c r="B226">
        <v>32</v>
      </c>
      <c r="C226" t="s">
        <v>8221</v>
      </c>
      <c r="D226">
        <v>11</v>
      </c>
    </row>
    <row r="227" spans="1:4" x14ac:dyDescent="0.3">
      <c r="A227" t="s">
        <v>8219</v>
      </c>
      <c r="B227">
        <v>670</v>
      </c>
      <c r="C227" t="s">
        <v>8221</v>
      </c>
      <c r="D227">
        <v>185</v>
      </c>
    </row>
    <row r="228" spans="1:4" x14ac:dyDescent="0.3">
      <c r="A228" t="s">
        <v>8219</v>
      </c>
      <c r="B228">
        <v>834</v>
      </c>
      <c r="C228" t="s">
        <v>8221</v>
      </c>
      <c r="D228">
        <v>35</v>
      </c>
    </row>
    <row r="229" spans="1:4" x14ac:dyDescent="0.3">
      <c r="A229" t="s">
        <v>8219</v>
      </c>
      <c r="B229">
        <v>93</v>
      </c>
      <c r="C229" t="s">
        <v>8221</v>
      </c>
      <c r="D229">
        <v>27</v>
      </c>
    </row>
    <row r="230" spans="1:4" x14ac:dyDescent="0.3">
      <c r="A230" t="s">
        <v>8219</v>
      </c>
      <c r="B230">
        <v>94</v>
      </c>
      <c r="C230" t="s">
        <v>8221</v>
      </c>
      <c r="D230">
        <v>45</v>
      </c>
    </row>
    <row r="231" spans="1:4" x14ac:dyDescent="0.3">
      <c r="A231" t="s">
        <v>8219</v>
      </c>
      <c r="B231">
        <v>22</v>
      </c>
      <c r="C231" t="s">
        <v>8221</v>
      </c>
      <c r="D231">
        <v>29</v>
      </c>
    </row>
    <row r="232" spans="1:4" x14ac:dyDescent="0.3">
      <c r="A232" t="s">
        <v>8219</v>
      </c>
      <c r="B232">
        <v>644</v>
      </c>
      <c r="C232" t="s">
        <v>8221</v>
      </c>
      <c r="D232">
        <v>7</v>
      </c>
    </row>
    <row r="233" spans="1:4" x14ac:dyDescent="0.3">
      <c r="A233" t="s">
        <v>8219</v>
      </c>
      <c r="B233">
        <v>18</v>
      </c>
      <c r="C233" t="s">
        <v>8221</v>
      </c>
      <c r="D233">
        <v>70</v>
      </c>
    </row>
    <row r="234" spans="1:4" x14ac:dyDescent="0.3">
      <c r="A234" t="s">
        <v>8219</v>
      </c>
      <c r="B234">
        <v>58</v>
      </c>
      <c r="C234" t="s">
        <v>8221</v>
      </c>
      <c r="D234">
        <v>17</v>
      </c>
    </row>
    <row r="235" spans="1:4" x14ac:dyDescent="0.3">
      <c r="A235" t="s">
        <v>8219</v>
      </c>
      <c r="B235">
        <v>4</v>
      </c>
      <c r="C235" t="s">
        <v>8221</v>
      </c>
      <c r="D235">
        <v>20</v>
      </c>
    </row>
    <row r="236" spans="1:4" x14ac:dyDescent="0.3">
      <c r="A236" t="s">
        <v>8219</v>
      </c>
      <c r="B236">
        <v>253</v>
      </c>
      <c r="C236" t="s">
        <v>8221</v>
      </c>
      <c r="D236">
        <v>10</v>
      </c>
    </row>
    <row r="237" spans="1:4" x14ac:dyDescent="0.3">
      <c r="A237" t="s">
        <v>8219</v>
      </c>
      <c r="B237">
        <v>28</v>
      </c>
      <c r="C237" t="s">
        <v>8221</v>
      </c>
      <c r="D237">
        <v>5</v>
      </c>
    </row>
    <row r="238" spans="1:4" x14ac:dyDescent="0.3">
      <c r="A238" t="s">
        <v>8219</v>
      </c>
      <c r="B238">
        <v>1513</v>
      </c>
      <c r="C238" t="s">
        <v>8221</v>
      </c>
      <c r="D238">
        <v>6</v>
      </c>
    </row>
    <row r="239" spans="1:4" x14ac:dyDescent="0.3">
      <c r="A239" t="s">
        <v>8219</v>
      </c>
      <c r="B239">
        <v>48</v>
      </c>
      <c r="C239" t="s">
        <v>8221</v>
      </c>
      <c r="D239">
        <v>369</v>
      </c>
    </row>
    <row r="240" spans="1:4" x14ac:dyDescent="0.3">
      <c r="A240" t="s">
        <v>8219</v>
      </c>
      <c r="B240">
        <v>30</v>
      </c>
      <c r="C240" t="s">
        <v>8221</v>
      </c>
      <c r="D240">
        <v>86</v>
      </c>
    </row>
    <row r="241" spans="1:4" x14ac:dyDescent="0.3">
      <c r="A241" t="s">
        <v>8219</v>
      </c>
      <c r="B241">
        <v>236</v>
      </c>
      <c r="C241" t="s">
        <v>8221</v>
      </c>
      <c r="D241">
        <v>2</v>
      </c>
    </row>
    <row r="242" spans="1:4" x14ac:dyDescent="0.3">
      <c r="A242" t="s">
        <v>8219</v>
      </c>
      <c r="B242">
        <v>45</v>
      </c>
      <c r="C242" t="s">
        <v>8221</v>
      </c>
      <c r="D242">
        <v>23</v>
      </c>
    </row>
    <row r="243" spans="1:4" x14ac:dyDescent="0.3">
      <c r="A243" t="s">
        <v>8219</v>
      </c>
      <c r="B243">
        <v>172</v>
      </c>
      <c r="C243" t="s">
        <v>8221</v>
      </c>
      <c r="D243">
        <v>125</v>
      </c>
    </row>
    <row r="244" spans="1:4" x14ac:dyDescent="0.3">
      <c r="A244" t="s">
        <v>8219</v>
      </c>
      <c r="B244">
        <v>34</v>
      </c>
      <c r="C244" t="s">
        <v>8221</v>
      </c>
      <c r="D244">
        <v>49</v>
      </c>
    </row>
    <row r="245" spans="1:4" x14ac:dyDescent="0.3">
      <c r="A245" t="s">
        <v>8219</v>
      </c>
      <c r="B245">
        <v>133</v>
      </c>
      <c r="C245" t="s">
        <v>8221</v>
      </c>
      <c r="D245">
        <v>9</v>
      </c>
    </row>
    <row r="246" spans="1:4" x14ac:dyDescent="0.3">
      <c r="A246" t="s">
        <v>8219</v>
      </c>
      <c r="B246">
        <v>170</v>
      </c>
      <c r="C246" t="s">
        <v>8221</v>
      </c>
      <c r="D246">
        <v>6</v>
      </c>
    </row>
    <row r="247" spans="1:4" x14ac:dyDescent="0.3">
      <c r="A247" t="s">
        <v>8219</v>
      </c>
      <c r="B247">
        <v>311</v>
      </c>
      <c r="C247" t="s">
        <v>8221</v>
      </c>
      <c r="D247">
        <v>215</v>
      </c>
    </row>
    <row r="248" spans="1:4" x14ac:dyDescent="0.3">
      <c r="A248" t="s">
        <v>8219</v>
      </c>
      <c r="B248">
        <v>109</v>
      </c>
      <c r="C248" t="s">
        <v>8221</v>
      </c>
      <c r="D248">
        <v>39</v>
      </c>
    </row>
    <row r="249" spans="1:4" x14ac:dyDescent="0.3">
      <c r="A249" t="s">
        <v>8219</v>
      </c>
      <c r="B249">
        <v>666</v>
      </c>
      <c r="C249" t="s">
        <v>8221</v>
      </c>
      <c r="D249">
        <v>84</v>
      </c>
    </row>
    <row r="250" spans="1:4" x14ac:dyDescent="0.3">
      <c r="A250" t="s">
        <v>8219</v>
      </c>
      <c r="B250">
        <v>17</v>
      </c>
      <c r="C250" t="s">
        <v>8221</v>
      </c>
      <c r="D250">
        <v>28</v>
      </c>
    </row>
    <row r="251" spans="1:4" x14ac:dyDescent="0.3">
      <c r="A251" t="s">
        <v>8219</v>
      </c>
      <c r="B251">
        <v>17</v>
      </c>
      <c r="C251" t="s">
        <v>8221</v>
      </c>
      <c r="D251">
        <v>4</v>
      </c>
    </row>
    <row r="252" spans="1:4" x14ac:dyDescent="0.3">
      <c r="A252" t="s">
        <v>8219</v>
      </c>
      <c r="B252">
        <v>392</v>
      </c>
      <c r="C252" t="s">
        <v>8221</v>
      </c>
      <c r="D252">
        <v>14</v>
      </c>
    </row>
    <row r="253" spans="1:4" x14ac:dyDescent="0.3">
      <c r="A253" t="s">
        <v>8219</v>
      </c>
      <c r="B253">
        <v>113</v>
      </c>
      <c r="C253" t="s">
        <v>8221</v>
      </c>
      <c r="D253">
        <v>25</v>
      </c>
    </row>
    <row r="254" spans="1:4" x14ac:dyDescent="0.3">
      <c r="A254" t="s">
        <v>8219</v>
      </c>
      <c r="B254">
        <v>125</v>
      </c>
      <c r="C254" t="s">
        <v>8221</v>
      </c>
      <c r="D254">
        <v>19</v>
      </c>
    </row>
    <row r="255" spans="1:4" x14ac:dyDescent="0.3">
      <c r="A255" t="s">
        <v>8219</v>
      </c>
      <c r="B255">
        <v>729</v>
      </c>
      <c r="C255" t="s">
        <v>8221</v>
      </c>
      <c r="D255">
        <v>15</v>
      </c>
    </row>
    <row r="256" spans="1:4" x14ac:dyDescent="0.3">
      <c r="A256" t="s">
        <v>8219</v>
      </c>
      <c r="B256">
        <v>1876</v>
      </c>
      <c r="C256" t="s">
        <v>8221</v>
      </c>
      <c r="D256">
        <v>7</v>
      </c>
    </row>
    <row r="257" spans="1:4" x14ac:dyDescent="0.3">
      <c r="A257" t="s">
        <v>8219</v>
      </c>
      <c r="B257">
        <v>55</v>
      </c>
      <c r="C257" t="s">
        <v>8221</v>
      </c>
      <c r="D257">
        <v>8</v>
      </c>
    </row>
    <row r="258" spans="1:4" x14ac:dyDescent="0.3">
      <c r="A258" t="s">
        <v>8219</v>
      </c>
      <c r="B258">
        <v>508</v>
      </c>
      <c r="C258" t="s">
        <v>8221</v>
      </c>
      <c r="D258">
        <v>4</v>
      </c>
    </row>
    <row r="259" spans="1:4" x14ac:dyDescent="0.3">
      <c r="A259" t="s">
        <v>8219</v>
      </c>
      <c r="B259">
        <v>1</v>
      </c>
      <c r="C259" t="s">
        <v>8221</v>
      </c>
      <c r="D259">
        <v>30</v>
      </c>
    </row>
    <row r="260" spans="1:4" x14ac:dyDescent="0.3">
      <c r="A260" t="s">
        <v>8219</v>
      </c>
      <c r="B260">
        <v>271</v>
      </c>
      <c r="C260" t="s">
        <v>8221</v>
      </c>
      <c r="D260">
        <v>12</v>
      </c>
    </row>
    <row r="261" spans="1:4" x14ac:dyDescent="0.3">
      <c r="A261" t="s">
        <v>8219</v>
      </c>
      <c r="B261">
        <v>1556</v>
      </c>
      <c r="C261" t="s">
        <v>8221</v>
      </c>
      <c r="D261">
        <v>25</v>
      </c>
    </row>
    <row r="262" spans="1:4" x14ac:dyDescent="0.3">
      <c r="A262" t="s">
        <v>8219</v>
      </c>
      <c r="B262">
        <v>141</v>
      </c>
      <c r="C262" t="s">
        <v>8221</v>
      </c>
      <c r="D262">
        <v>10</v>
      </c>
    </row>
    <row r="263" spans="1:4" x14ac:dyDescent="0.3">
      <c r="A263" t="s">
        <v>8219</v>
      </c>
      <c r="B263">
        <v>682</v>
      </c>
      <c r="C263" t="s">
        <v>8221</v>
      </c>
      <c r="D263">
        <v>113</v>
      </c>
    </row>
    <row r="264" spans="1:4" x14ac:dyDescent="0.3">
      <c r="A264" t="s">
        <v>8219</v>
      </c>
      <c r="B264">
        <v>28</v>
      </c>
      <c r="C264" t="s">
        <v>8221</v>
      </c>
      <c r="D264">
        <v>202</v>
      </c>
    </row>
    <row r="265" spans="1:4" x14ac:dyDescent="0.3">
      <c r="A265" t="s">
        <v>8219</v>
      </c>
      <c r="B265">
        <v>1364</v>
      </c>
      <c r="C265" t="s">
        <v>8221</v>
      </c>
      <c r="D265">
        <v>14</v>
      </c>
    </row>
    <row r="266" spans="1:4" x14ac:dyDescent="0.3">
      <c r="A266" t="s">
        <v>8219</v>
      </c>
      <c r="B266">
        <v>120</v>
      </c>
      <c r="C266" t="s">
        <v>8221</v>
      </c>
      <c r="D266">
        <v>108</v>
      </c>
    </row>
    <row r="267" spans="1:4" x14ac:dyDescent="0.3">
      <c r="A267" t="s">
        <v>8219</v>
      </c>
      <c r="B267">
        <v>107</v>
      </c>
      <c r="C267" t="s">
        <v>8221</v>
      </c>
      <c r="D267">
        <v>10</v>
      </c>
    </row>
    <row r="268" spans="1:4" x14ac:dyDescent="0.3">
      <c r="A268" t="s">
        <v>8219</v>
      </c>
      <c r="B268">
        <v>61</v>
      </c>
      <c r="C268" t="s">
        <v>8221</v>
      </c>
      <c r="D268">
        <v>14</v>
      </c>
    </row>
    <row r="269" spans="1:4" x14ac:dyDescent="0.3">
      <c r="A269" t="s">
        <v>8219</v>
      </c>
      <c r="B269">
        <v>159</v>
      </c>
      <c r="C269" t="s">
        <v>8221</v>
      </c>
      <c r="D269">
        <v>8</v>
      </c>
    </row>
    <row r="270" spans="1:4" x14ac:dyDescent="0.3">
      <c r="A270" t="s">
        <v>8219</v>
      </c>
      <c r="B270">
        <v>306</v>
      </c>
      <c r="C270" t="s">
        <v>8221</v>
      </c>
      <c r="D270">
        <v>24</v>
      </c>
    </row>
    <row r="271" spans="1:4" x14ac:dyDescent="0.3">
      <c r="A271" t="s">
        <v>8219</v>
      </c>
      <c r="B271">
        <v>122</v>
      </c>
      <c r="C271" t="s">
        <v>8221</v>
      </c>
      <c r="D271">
        <v>2</v>
      </c>
    </row>
    <row r="272" spans="1:4" x14ac:dyDescent="0.3">
      <c r="A272" t="s">
        <v>8219</v>
      </c>
      <c r="B272">
        <v>16</v>
      </c>
      <c r="C272" t="s">
        <v>8221</v>
      </c>
      <c r="D272">
        <v>1</v>
      </c>
    </row>
    <row r="273" spans="1:4" x14ac:dyDescent="0.3">
      <c r="A273" t="s">
        <v>8219</v>
      </c>
      <c r="B273">
        <v>5812</v>
      </c>
      <c r="C273" t="s">
        <v>8221</v>
      </c>
      <c r="D273">
        <v>5</v>
      </c>
    </row>
    <row r="274" spans="1:4" x14ac:dyDescent="0.3">
      <c r="A274" t="s">
        <v>8219</v>
      </c>
      <c r="B274">
        <v>688</v>
      </c>
      <c r="C274" t="s">
        <v>8221</v>
      </c>
      <c r="D274">
        <v>1</v>
      </c>
    </row>
    <row r="275" spans="1:4" x14ac:dyDescent="0.3">
      <c r="A275" t="s">
        <v>8219</v>
      </c>
      <c r="B275">
        <v>58</v>
      </c>
      <c r="C275" t="s">
        <v>8221</v>
      </c>
      <c r="D275">
        <v>29</v>
      </c>
    </row>
    <row r="276" spans="1:4" x14ac:dyDescent="0.3">
      <c r="A276" t="s">
        <v>8219</v>
      </c>
      <c r="B276">
        <v>19</v>
      </c>
      <c r="C276" t="s">
        <v>8221</v>
      </c>
      <c r="D276">
        <v>15</v>
      </c>
    </row>
    <row r="277" spans="1:4" x14ac:dyDescent="0.3">
      <c r="A277" t="s">
        <v>8219</v>
      </c>
      <c r="B277">
        <v>66</v>
      </c>
      <c r="C277" t="s">
        <v>8221</v>
      </c>
      <c r="D277">
        <v>40</v>
      </c>
    </row>
    <row r="278" spans="1:4" x14ac:dyDescent="0.3">
      <c r="A278" t="s">
        <v>8219</v>
      </c>
      <c r="B278">
        <v>441</v>
      </c>
      <c r="C278" t="s">
        <v>8221</v>
      </c>
      <c r="D278">
        <v>39</v>
      </c>
    </row>
    <row r="279" spans="1:4" x14ac:dyDescent="0.3">
      <c r="A279" t="s">
        <v>8219</v>
      </c>
      <c r="B279">
        <v>302</v>
      </c>
      <c r="C279" t="s">
        <v>8221</v>
      </c>
      <c r="D279">
        <v>23</v>
      </c>
    </row>
    <row r="280" spans="1:4" x14ac:dyDescent="0.3">
      <c r="A280" t="s">
        <v>8219</v>
      </c>
      <c r="B280">
        <v>53</v>
      </c>
      <c r="C280" t="s">
        <v>8221</v>
      </c>
      <c r="D280">
        <v>140</v>
      </c>
    </row>
    <row r="281" spans="1:4" x14ac:dyDescent="0.3">
      <c r="A281" t="s">
        <v>8219</v>
      </c>
      <c r="B281">
        <v>50</v>
      </c>
      <c r="C281" t="s">
        <v>8221</v>
      </c>
      <c r="D281">
        <v>6</v>
      </c>
    </row>
    <row r="282" spans="1:4" x14ac:dyDescent="0.3">
      <c r="A282" t="s">
        <v>8219</v>
      </c>
      <c r="B282">
        <v>29</v>
      </c>
      <c r="C282" t="s">
        <v>8221</v>
      </c>
      <c r="D282">
        <v>8</v>
      </c>
    </row>
    <row r="283" spans="1:4" x14ac:dyDescent="0.3">
      <c r="A283" t="s">
        <v>8219</v>
      </c>
      <c r="B283">
        <v>93</v>
      </c>
      <c r="C283" t="s">
        <v>8221</v>
      </c>
      <c r="D283">
        <v>5</v>
      </c>
    </row>
    <row r="284" spans="1:4" x14ac:dyDescent="0.3">
      <c r="A284" t="s">
        <v>8219</v>
      </c>
      <c r="B284">
        <v>23</v>
      </c>
      <c r="C284" t="s">
        <v>8221</v>
      </c>
      <c r="D284">
        <v>8</v>
      </c>
    </row>
    <row r="285" spans="1:4" x14ac:dyDescent="0.3">
      <c r="A285" t="s">
        <v>8219</v>
      </c>
      <c r="B285">
        <v>45</v>
      </c>
      <c r="C285" t="s">
        <v>8221</v>
      </c>
      <c r="D285">
        <v>12</v>
      </c>
    </row>
    <row r="286" spans="1:4" x14ac:dyDescent="0.3">
      <c r="A286" t="s">
        <v>8219</v>
      </c>
      <c r="B286">
        <v>12</v>
      </c>
      <c r="C286" t="s">
        <v>8221</v>
      </c>
      <c r="D286">
        <v>12</v>
      </c>
    </row>
    <row r="287" spans="1:4" x14ac:dyDescent="0.3">
      <c r="A287" t="s">
        <v>8219</v>
      </c>
      <c r="B287">
        <v>11</v>
      </c>
      <c r="C287" t="s">
        <v>8221</v>
      </c>
      <c r="D287">
        <v>27</v>
      </c>
    </row>
    <row r="288" spans="1:4" x14ac:dyDescent="0.3">
      <c r="A288" t="s">
        <v>8219</v>
      </c>
      <c r="B288">
        <v>537</v>
      </c>
      <c r="C288" t="s">
        <v>8221</v>
      </c>
      <c r="D288">
        <v>11</v>
      </c>
    </row>
    <row r="289" spans="1:4" x14ac:dyDescent="0.3">
      <c r="A289" t="s">
        <v>8219</v>
      </c>
      <c r="B289">
        <v>108</v>
      </c>
      <c r="C289" t="s">
        <v>8221</v>
      </c>
      <c r="D289">
        <v>9</v>
      </c>
    </row>
    <row r="290" spans="1:4" x14ac:dyDescent="0.3">
      <c r="A290" t="s">
        <v>8219</v>
      </c>
      <c r="B290">
        <v>38</v>
      </c>
      <c r="C290" t="s">
        <v>8221</v>
      </c>
      <c r="D290">
        <v>48</v>
      </c>
    </row>
    <row r="291" spans="1:4" x14ac:dyDescent="0.3">
      <c r="A291" t="s">
        <v>8219</v>
      </c>
      <c r="B291">
        <v>15</v>
      </c>
      <c r="C291" t="s">
        <v>8221</v>
      </c>
      <c r="D291">
        <v>6</v>
      </c>
    </row>
    <row r="292" spans="1:4" x14ac:dyDescent="0.3">
      <c r="A292" t="s">
        <v>8219</v>
      </c>
      <c r="B292">
        <v>253</v>
      </c>
      <c r="C292" t="s">
        <v>8221</v>
      </c>
      <c r="D292">
        <v>7</v>
      </c>
    </row>
    <row r="293" spans="1:4" x14ac:dyDescent="0.3">
      <c r="A293" t="s">
        <v>8219</v>
      </c>
      <c r="B293">
        <v>87</v>
      </c>
      <c r="C293" t="s">
        <v>8221</v>
      </c>
      <c r="D293">
        <v>29</v>
      </c>
    </row>
    <row r="294" spans="1:4" x14ac:dyDescent="0.3">
      <c r="A294" t="s">
        <v>8219</v>
      </c>
      <c r="B294">
        <v>16</v>
      </c>
      <c r="C294" t="s">
        <v>8221</v>
      </c>
      <c r="D294">
        <v>14</v>
      </c>
    </row>
    <row r="295" spans="1:4" x14ac:dyDescent="0.3">
      <c r="A295" t="s">
        <v>8219</v>
      </c>
      <c r="B295">
        <v>120</v>
      </c>
      <c r="C295" t="s">
        <v>8221</v>
      </c>
      <c r="D295">
        <v>81</v>
      </c>
    </row>
    <row r="296" spans="1:4" x14ac:dyDescent="0.3">
      <c r="A296" t="s">
        <v>8219</v>
      </c>
      <c r="B296">
        <v>1510</v>
      </c>
      <c r="C296" t="s">
        <v>8221</v>
      </c>
      <c r="D296">
        <v>17</v>
      </c>
    </row>
    <row r="297" spans="1:4" x14ac:dyDescent="0.3">
      <c r="A297" t="s">
        <v>8219</v>
      </c>
      <c r="B297">
        <v>67</v>
      </c>
      <c r="C297" t="s">
        <v>8221</v>
      </c>
      <c r="D297">
        <v>13</v>
      </c>
    </row>
    <row r="298" spans="1:4" x14ac:dyDescent="0.3">
      <c r="A298" t="s">
        <v>8219</v>
      </c>
      <c r="B298">
        <v>19</v>
      </c>
      <c r="C298" t="s">
        <v>8221</v>
      </c>
      <c r="D298">
        <v>91</v>
      </c>
    </row>
    <row r="299" spans="1:4" x14ac:dyDescent="0.3">
      <c r="A299" t="s">
        <v>8219</v>
      </c>
      <c r="B299">
        <v>29</v>
      </c>
      <c r="C299" t="s">
        <v>8221</v>
      </c>
      <c r="D299">
        <v>76</v>
      </c>
    </row>
    <row r="300" spans="1:4" x14ac:dyDescent="0.3">
      <c r="A300" t="s">
        <v>8219</v>
      </c>
      <c r="B300">
        <v>28</v>
      </c>
      <c r="C300" t="s">
        <v>8221</v>
      </c>
      <c r="D300">
        <v>5</v>
      </c>
    </row>
    <row r="301" spans="1:4" x14ac:dyDescent="0.3">
      <c r="A301" t="s">
        <v>8219</v>
      </c>
      <c r="B301">
        <v>48</v>
      </c>
      <c r="C301" t="s">
        <v>8221</v>
      </c>
      <c r="D301">
        <v>21</v>
      </c>
    </row>
    <row r="302" spans="1:4" x14ac:dyDescent="0.3">
      <c r="A302" t="s">
        <v>8219</v>
      </c>
      <c r="B302">
        <v>445</v>
      </c>
      <c r="C302" t="s">
        <v>8221</v>
      </c>
      <c r="D302">
        <v>10</v>
      </c>
    </row>
    <row r="303" spans="1:4" x14ac:dyDescent="0.3">
      <c r="A303" t="s">
        <v>8219</v>
      </c>
      <c r="B303">
        <v>20</v>
      </c>
      <c r="C303" t="s">
        <v>8221</v>
      </c>
      <c r="D303">
        <v>27</v>
      </c>
    </row>
    <row r="304" spans="1:4" x14ac:dyDescent="0.3">
      <c r="A304" t="s">
        <v>8219</v>
      </c>
      <c r="B304">
        <v>15</v>
      </c>
      <c r="C304" t="s">
        <v>8221</v>
      </c>
      <c r="D304">
        <v>14</v>
      </c>
    </row>
    <row r="305" spans="1:4" x14ac:dyDescent="0.3">
      <c r="A305" t="s">
        <v>8219</v>
      </c>
      <c r="B305">
        <v>224</v>
      </c>
      <c r="C305" t="s">
        <v>8221</v>
      </c>
      <c r="D305">
        <v>42</v>
      </c>
    </row>
    <row r="306" spans="1:4" x14ac:dyDescent="0.3">
      <c r="A306" t="s">
        <v>8219</v>
      </c>
      <c r="B306">
        <v>33</v>
      </c>
      <c r="C306" t="s">
        <v>8221</v>
      </c>
      <c r="D306">
        <v>5</v>
      </c>
    </row>
    <row r="307" spans="1:4" x14ac:dyDescent="0.3">
      <c r="A307" t="s">
        <v>8219</v>
      </c>
      <c r="B307">
        <v>74</v>
      </c>
      <c r="C307" t="s">
        <v>8221</v>
      </c>
      <c r="D307">
        <v>12</v>
      </c>
    </row>
    <row r="308" spans="1:4" x14ac:dyDescent="0.3">
      <c r="A308" t="s">
        <v>8219</v>
      </c>
      <c r="B308">
        <v>244</v>
      </c>
      <c r="C308" t="s">
        <v>8221</v>
      </c>
      <c r="D308">
        <v>8</v>
      </c>
    </row>
    <row r="309" spans="1:4" x14ac:dyDescent="0.3">
      <c r="A309" t="s">
        <v>8219</v>
      </c>
      <c r="B309">
        <v>158</v>
      </c>
      <c r="C309" t="s">
        <v>8221</v>
      </c>
      <c r="D309">
        <v>32</v>
      </c>
    </row>
    <row r="310" spans="1:4" x14ac:dyDescent="0.3">
      <c r="A310" t="s">
        <v>8219</v>
      </c>
      <c r="B310">
        <v>65</v>
      </c>
      <c r="C310" t="s">
        <v>8221</v>
      </c>
      <c r="D310">
        <v>3</v>
      </c>
    </row>
    <row r="311" spans="1:4" x14ac:dyDescent="0.3">
      <c r="A311" t="s">
        <v>8219</v>
      </c>
      <c r="B311">
        <v>364</v>
      </c>
      <c r="C311" t="s">
        <v>8221</v>
      </c>
      <c r="D311">
        <v>17</v>
      </c>
    </row>
    <row r="312" spans="1:4" x14ac:dyDescent="0.3">
      <c r="A312" t="s">
        <v>8219</v>
      </c>
      <c r="B312">
        <v>290</v>
      </c>
      <c r="C312" t="s">
        <v>8221</v>
      </c>
      <c r="D312">
        <v>14</v>
      </c>
    </row>
    <row r="313" spans="1:4" x14ac:dyDescent="0.3">
      <c r="A313" t="s">
        <v>8219</v>
      </c>
      <c r="B313">
        <v>73</v>
      </c>
      <c r="C313" t="s">
        <v>8221</v>
      </c>
      <c r="D313">
        <v>6</v>
      </c>
    </row>
    <row r="314" spans="1:4" x14ac:dyDescent="0.3">
      <c r="A314" t="s">
        <v>8219</v>
      </c>
      <c r="B314">
        <v>157</v>
      </c>
      <c r="C314" t="s">
        <v>8221</v>
      </c>
      <c r="D314">
        <v>12</v>
      </c>
    </row>
    <row r="315" spans="1:4" x14ac:dyDescent="0.3">
      <c r="A315" t="s">
        <v>8219</v>
      </c>
      <c r="B315">
        <v>54</v>
      </c>
      <c r="C315" t="s">
        <v>8221</v>
      </c>
      <c r="D315">
        <v>43</v>
      </c>
    </row>
    <row r="316" spans="1:4" x14ac:dyDescent="0.3">
      <c r="A316" t="s">
        <v>8219</v>
      </c>
      <c r="B316">
        <v>56</v>
      </c>
      <c r="C316" t="s">
        <v>8221</v>
      </c>
      <c r="D316">
        <v>20</v>
      </c>
    </row>
    <row r="317" spans="1:4" x14ac:dyDescent="0.3">
      <c r="A317" t="s">
        <v>8219</v>
      </c>
      <c r="B317">
        <v>18</v>
      </c>
      <c r="C317" t="s">
        <v>8221</v>
      </c>
      <c r="D317">
        <v>17</v>
      </c>
    </row>
    <row r="318" spans="1:4" x14ac:dyDescent="0.3">
      <c r="A318" t="s">
        <v>8219</v>
      </c>
      <c r="B318">
        <v>18</v>
      </c>
      <c r="C318" t="s">
        <v>8221</v>
      </c>
      <c r="D318">
        <v>9</v>
      </c>
    </row>
    <row r="319" spans="1:4" x14ac:dyDescent="0.3">
      <c r="A319" t="s">
        <v>8219</v>
      </c>
      <c r="B319">
        <v>33</v>
      </c>
      <c r="C319" t="s">
        <v>8221</v>
      </c>
      <c r="D319">
        <v>5</v>
      </c>
    </row>
    <row r="320" spans="1:4" x14ac:dyDescent="0.3">
      <c r="A320" t="s">
        <v>8219</v>
      </c>
      <c r="B320">
        <v>38</v>
      </c>
      <c r="C320" t="s">
        <v>8221</v>
      </c>
      <c r="D320">
        <v>6</v>
      </c>
    </row>
    <row r="321" spans="1:4" x14ac:dyDescent="0.3">
      <c r="A321" t="s">
        <v>8219</v>
      </c>
      <c r="B321">
        <v>168</v>
      </c>
      <c r="C321" t="s">
        <v>8221</v>
      </c>
      <c r="D321">
        <v>9</v>
      </c>
    </row>
    <row r="322" spans="1:4" x14ac:dyDescent="0.3">
      <c r="A322" t="s">
        <v>8219</v>
      </c>
      <c r="B322">
        <v>140</v>
      </c>
      <c r="C322" t="s">
        <v>8221</v>
      </c>
      <c r="D322">
        <v>32</v>
      </c>
    </row>
    <row r="323" spans="1:4" x14ac:dyDescent="0.3">
      <c r="A323" t="s">
        <v>8219</v>
      </c>
      <c r="B323">
        <v>303</v>
      </c>
      <c r="C323" t="s">
        <v>8221</v>
      </c>
      <c r="D323">
        <v>12</v>
      </c>
    </row>
    <row r="324" spans="1:4" x14ac:dyDescent="0.3">
      <c r="A324" t="s">
        <v>8219</v>
      </c>
      <c r="B324">
        <v>24</v>
      </c>
      <c r="C324" t="s">
        <v>8221</v>
      </c>
      <c r="D324">
        <v>12</v>
      </c>
    </row>
    <row r="325" spans="1:4" x14ac:dyDescent="0.3">
      <c r="A325" t="s">
        <v>8219</v>
      </c>
      <c r="B325">
        <v>81</v>
      </c>
      <c r="C325" t="s">
        <v>8221</v>
      </c>
      <c r="D325">
        <v>19</v>
      </c>
    </row>
    <row r="326" spans="1:4" x14ac:dyDescent="0.3">
      <c r="A326" t="s">
        <v>8219</v>
      </c>
      <c r="B326">
        <v>43</v>
      </c>
      <c r="C326" t="s">
        <v>8221</v>
      </c>
      <c r="D326">
        <v>10</v>
      </c>
    </row>
    <row r="327" spans="1:4" x14ac:dyDescent="0.3">
      <c r="A327" t="s">
        <v>8219</v>
      </c>
      <c r="B327">
        <v>115</v>
      </c>
      <c r="C327" t="s">
        <v>8221</v>
      </c>
      <c r="D327">
        <v>76</v>
      </c>
    </row>
    <row r="328" spans="1:4" x14ac:dyDescent="0.3">
      <c r="A328" t="s">
        <v>8219</v>
      </c>
      <c r="B328">
        <v>70</v>
      </c>
      <c r="C328" t="s">
        <v>8221</v>
      </c>
      <c r="D328">
        <v>94</v>
      </c>
    </row>
    <row r="329" spans="1:4" x14ac:dyDescent="0.3">
      <c r="A329" t="s">
        <v>8219</v>
      </c>
      <c r="B329">
        <v>110</v>
      </c>
      <c r="C329" t="s">
        <v>8221</v>
      </c>
      <c r="D329">
        <v>4</v>
      </c>
    </row>
    <row r="330" spans="1:4" x14ac:dyDescent="0.3">
      <c r="A330" t="s">
        <v>8219</v>
      </c>
      <c r="B330">
        <v>89</v>
      </c>
      <c r="C330" t="s">
        <v>8221</v>
      </c>
      <c r="D330">
        <v>29</v>
      </c>
    </row>
    <row r="331" spans="1:4" x14ac:dyDescent="0.3">
      <c r="A331" t="s">
        <v>8219</v>
      </c>
      <c r="B331">
        <v>392</v>
      </c>
      <c r="C331" t="s">
        <v>8221</v>
      </c>
      <c r="D331">
        <v>24</v>
      </c>
    </row>
    <row r="332" spans="1:4" x14ac:dyDescent="0.3">
      <c r="A332" t="s">
        <v>8219</v>
      </c>
      <c r="B332">
        <v>294</v>
      </c>
      <c r="C332" t="s">
        <v>8221</v>
      </c>
      <c r="D332">
        <v>4</v>
      </c>
    </row>
    <row r="333" spans="1:4" x14ac:dyDescent="0.3">
      <c r="A333" t="s">
        <v>8219</v>
      </c>
      <c r="B333">
        <v>78</v>
      </c>
      <c r="C333" t="s">
        <v>8221</v>
      </c>
      <c r="D333">
        <v>40</v>
      </c>
    </row>
    <row r="334" spans="1:4" x14ac:dyDescent="0.3">
      <c r="A334" t="s">
        <v>8219</v>
      </c>
      <c r="B334">
        <v>14</v>
      </c>
      <c r="C334" t="s">
        <v>8221</v>
      </c>
      <c r="D334">
        <v>13</v>
      </c>
    </row>
    <row r="335" spans="1:4" x14ac:dyDescent="0.3">
      <c r="A335" t="s">
        <v>8219</v>
      </c>
      <c r="B335">
        <v>23</v>
      </c>
      <c r="C335" t="s">
        <v>8221</v>
      </c>
      <c r="D335">
        <v>13</v>
      </c>
    </row>
    <row r="336" spans="1:4" x14ac:dyDescent="0.3">
      <c r="A336" t="s">
        <v>8219</v>
      </c>
      <c r="B336">
        <v>41</v>
      </c>
      <c r="C336" t="s">
        <v>8221</v>
      </c>
      <c r="D336">
        <v>50</v>
      </c>
    </row>
    <row r="337" spans="1:4" x14ac:dyDescent="0.3">
      <c r="A337" t="s">
        <v>8219</v>
      </c>
      <c r="B337">
        <v>109</v>
      </c>
      <c r="C337" t="s">
        <v>8221</v>
      </c>
      <c r="D337">
        <v>9</v>
      </c>
    </row>
    <row r="338" spans="1:4" x14ac:dyDescent="0.3">
      <c r="A338" t="s">
        <v>8219</v>
      </c>
      <c r="B338">
        <v>539</v>
      </c>
      <c r="C338" t="s">
        <v>8221</v>
      </c>
      <c r="D338">
        <v>28</v>
      </c>
    </row>
    <row r="339" spans="1:4" x14ac:dyDescent="0.3">
      <c r="A339" t="s">
        <v>8219</v>
      </c>
      <c r="B339">
        <v>31</v>
      </c>
      <c r="C339" t="s">
        <v>8221</v>
      </c>
      <c r="D339">
        <v>31</v>
      </c>
    </row>
    <row r="340" spans="1:4" x14ac:dyDescent="0.3">
      <c r="A340" t="s">
        <v>8219</v>
      </c>
      <c r="B340">
        <v>28</v>
      </c>
      <c r="C340" t="s">
        <v>8221</v>
      </c>
      <c r="D340">
        <v>26</v>
      </c>
    </row>
    <row r="341" spans="1:4" x14ac:dyDescent="0.3">
      <c r="A341" t="s">
        <v>8219</v>
      </c>
      <c r="B341">
        <v>57</v>
      </c>
      <c r="C341" t="s">
        <v>8221</v>
      </c>
      <c r="D341">
        <v>36</v>
      </c>
    </row>
    <row r="342" spans="1:4" x14ac:dyDescent="0.3">
      <c r="A342" t="s">
        <v>8219</v>
      </c>
      <c r="B342">
        <v>85</v>
      </c>
      <c r="C342" t="s">
        <v>8221</v>
      </c>
      <c r="D342">
        <v>30</v>
      </c>
    </row>
    <row r="343" spans="1:4" x14ac:dyDescent="0.3">
      <c r="A343" t="s">
        <v>8219</v>
      </c>
      <c r="B343">
        <v>20</v>
      </c>
      <c r="C343" t="s">
        <v>8221</v>
      </c>
      <c r="D343">
        <v>30</v>
      </c>
    </row>
    <row r="344" spans="1:4" x14ac:dyDescent="0.3">
      <c r="A344" t="s">
        <v>8219</v>
      </c>
      <c r="B344">
        <v>91</v>
      </c>
      <c r="C344" t="s">
        <v>8221</v>
      </c>
      <c r="D344">
        <v>13</v>
      </c>
    </row>
    <row r="345" spans="1:4" x14ac:dyDescent="0.3">
      <c r="A345" t="s">
        <v>8219</v>
      </c>
      <c r="B345">
        <v>682</v>
      </c>
      <c r="C345" t="s">
        <v>8221</v>
      </c>
      <c r="D345">
        <v>34</v>
      </c>
    </row>
    <row r="346" spans="1:4" x14ac:dyDescent="0.3">
      <c r="A346" t="s">
        <v>8219</v>
      </c>
      <c r="B346">
        <v>188</v>
      </c>
      <c r="C346" t="s">
        <v>8221</v>
      </c>
      <c r="D346">
        <v>13</v>
      </c>
    </row>
    <row r="347" spans="1:4" x14ac:dyDescent="0.3">
      <c r="A347" t="s">
        <v>8219</v>
      </c>
      <c r="B347">
        <v>21</v>
      </c>
      <c r="C347" t="s">
        <v>8221</v>
      </c>
      <c r="D347">
        <v>4</v>
      </c>
    </row>
    <row r="348" spans="1:4" x14ac:dyDescent="0.3">
      <c r="A348" t="s">
        <v>8219</v>
      </c>
      <c r="B348">
        <v>17</v>
      </c>
      <c r="C348" t="s">
        <v>8221</v>
      </c>
      <c r="D348">
        <v>147</v>
      </c>
    </row>
    <row r="349" spans="1:4" x14ac:dyDescent="0.3">
      <c r="A349" t="s">
        <v>8219</v>
      </c>
      <c r="B349">
        <v>72</v>
      </c>
      <c r="C349" t="s">
        <v>8221</v>
      </c>
      <c r="D349">
        <v>38</v>
      </c>
    </row>
    <row r="350" spans="1:4" x14ac:dyDescent="0.3">
      <c r="A350" t="s">
        <v>8219</v>
      </c>
      <c r="B350">
        <v>13</v>
      </c>
      <c r="C350" t="s">
        <v>8221</v>
      </c>
      <c r="D350">
        <v>7</v>
      </c>
    </row>
    <row r="351" spans="1:4" x14ac:dyDescent="0.3">
      <c r="A351" t="s">
        <v>8219</v>
      </c>
      <c r="B351">
        <v>180</v>
      </c>
      <c r="C351" t="s">
        <v>8221</v>
      </c>
      <c r="D351">
        <v>4</v>
      </c>
    </row>
    <row r="352" spans="1:4" x14ac:dyDescent="0.3">
      <c r="A352" t="s">
        <v>8219</v>
      </c>
      <c r="B352">
        <v>410</v>
      </c>
      <c r="C352" t="s">
        <v>8221</v>
      </c>
      <c r="D352">
        <v>26</v>
      </c>
    </row>
    <row r="353" spans="1:4" x14ac:dyDescent="0.3">
      <c r="A353" t="s">
        <v>8219</v>
      </c>
      <c r="B353">
        <v>99</v>
      </c>
      <c r="C353" t="s">
        <v>8221</v>
      </c>
      <c r="D353">
        <v>7</v>
      </c>
    </row>
    <row r="354" spans="1:4" x14ac:dyDescent="0.3">
      <c r="A354" t="s">
        <v>8219</v>
      </c>
      <c r="B354">
        <v>111</v>
      </c>
      <c r="C354" t="s">
        <v>8221</v>
      </c>
      <c r="D354">
        <v>68</v>
      </c>
    </row>
    <row r="355" spans="1:4" x14ac:dyDescent="0.3">
      <c r="A355" t="s">
        <v>8219</v>
      </c>
      <c r="B355">
        <v>660</v>
      </c>
      <c r="C355" t="s">
        <v>8221</v>
      </c>
      <c r="D355">
        <v>5</v>
      </c>
    </row>
    <row r="356" spans="1:4" x14ac:dyDescent="0.3">
      <c r="A356" t="s">
        <v>8219</v>
      </c>
      <c r="B356">
        <v>34</v>
      </c>
      <c r="C356" t="s">
        <v>8221</v>
      </c>
      <c r="D356">
        <v>37</v>
      </c>
    </row>
    <row r="357" spans="1:4" x14ac:dyDescent="0.3">
      <c r="A357" t="s">
        <v>8219</v>
      </c>
      <c r="B357">
        <v>101</v>
      </c>
      <c r="C357" t="s">
        <v>8221</v>
      </c>
      <c r="D357">
        <v>8</v>
      </c>
    </row>
    <row r="358" spans="1:4" x14ac:dyDescent="0.3">
      <c r="A358" t="s">
        <v>8219</v>
      </c>
      <c r="B358">
        <v>33</v>
      </c>
      <c r="C358" t="s">
        <v>8221</v>
      </c>
      <c r="D358">
        <v>37</v>
      </c>
    </row>
    <row r="359" spans="1:4" x14ac:dyDescent="0.3">
      <c r="A359" t="s">
        <v>8219</v>
      </c>
      <c r="B359">
        <v>28</v>
      </c>
      <c r="C359" t="s">
        <v>8221</v>
      </c>
      <c r="D359">
        <v>10</v>
      </c>
    </row>
    <row r="360" spans="1:4" x14ac:dyDescent="0.3">
      <c r="A360" t="s">
        <v>8219</v>
      </c>
      <c r="B360">
        <v>34</v>
      </c>
      <c r="C360" t="s">
        <v>8221</v>
      </c>
      <c r="D360">
        <v>7</v>
      </c>
    </row>
    <row r="361" spans="1:4" x14ac:dyDescent="0.3">
      <c r="A361" t="s">
        <v>8219</v>
      </c>
      <c r="B361">
        <v>47</v>
      </c>
      <c r="C361" t="s">
        <v>8221</v>
      </c>
      <c r="D361">
        <v>2</v>
      </c>
    </row>
    <row r="362" spans="1:4" x14ac:dyDescent="0.3">
      <c r="A362" t="s">
        <v>8219</v>
      </c>
      <c r="B362">
        <v>885</v>
      </c>
      <c r="C362" t="s">
        <v>8221</v>
      </c>
      <c r="D362">
        <v>96</v>
      </c>
    </row>
    <row r="363" spans="1:4" x14ac:dyDescent="0.3">
      <c r="A363" t="s">
        <v>8219</v>
      </c>
      <c r="B363">
        <v>26</v>
      </c>
      <c r="C363" t="s">
        <v>8221</v>
      </c>
      <c r="D363">
        <v>23</v>
      </c>
    </row>
    <row r="364" spans="1:4" x14ac:dyDescent="0.3">
      <c r="A364" t="s">
        <v>8219</v>
      </c>
      <c r="B364">
        <v>89</v>
      </c>
      <c r="C364" t="s">
        <v>8221</v>
      </c>
      <c r="D364">
        <v>41</v>
      </c>
    </row>
    <row r="365" spans="1:4" x14ac:dyDescent="0.3">
      <c r="A365" t="s">
        <v>8219</v>
      </c>
      <c r="B365">
        <v>102</v>
      </c>
      <c r="C365" t="s">
        <v>8221</v>
      </c>
      <c r="D365">
        <v>7</v>
      </c>
    </row>
    <row r="366" spans="1:4" x14ac:dyDescent="0.3">
      <c r="A366" t="s">
        <v>8219</v>
      </c>
      <c r="B366">
        <v>827</v>
      </c>
      <c r="C366" t="s">
        <v>8221</v>
      </c>
      <c r="D366">
        <v>2</v>
      </c>
    </row>
    <row r="367" spans="1:4" x14ac:dyDescent="0.3">
      <c r="A367" t="s">
        <v>8219</v>
      </c>
      <c r="B367">
        <v>49</v>
      </c>
      <c r="C367" t="s">
        <v>8221</v>
      </c>
      <c r="D367">
        <v>12</v>
      </c>
    </row>
    <row r="368" spans="1:4" x14ac:dyDescent="0.3">
      <c r="A368" t="s">
        <v>8219</v>
      </c>
      <c r="B368">
        <v>63</v>
      </c>
      <c r="C368" t="s">
        <v>8221</v>
      </c>
      <c r="D368">
        <v>23</v>
      </c>
    </row>
    <row r="369" spans="1:4" x14ac:dyDescent="0.3">
      <c r="A369" t="s">
        <v>8219</v>
      </c>
      <c r="B369">
        <v>234</v>
      </c>
      <c r="C369" t="s">
        <v>8221</v>
      </c>
      <c r="D369">
        <v>8</v>
      </c>
    </row>
    <row r="370" spans="1:4" x14ac:dyDescent="0.3">
      <c r="A370" t="s">
        <v>8219</v>
      </c>
      <c r="B370">
        <v>21</v>
      </c>
      <c r="C370" t="s">
        <v>8221</v>
      </c>
      <c r="D370">
        <v>5</v>
      </c>
    </row>
    <row r="371" spans="1:4" x14ac:dyDescent="0.3">
      <c r="A371" t="s">
        <v>8219</v>
      </c>
      <c r="B371">
        <v>30</v>
      </c>
      <c r="C371" t="s">
        <v>8221</v>
      </c>
      <c r="D371">
        <v>2</v>
      </c>
    </row>
    <row r="372" spans="1:4" x14ac:dyDescent="0.3">
      <c r="A372" t="s">
        <v>8219</v>
      </c>
      <c r="B372">
        <v>17</v>
      </c>
      <c r="C372" t="s">
        <v>8221</v>
      </c>
      <c r="D372">
        <v>25</v>
      </c>
    </row>
    <row r="373" spans="1:4" x14ac:dyDescent="0.3">
      <c r="A373" t="s">
        <v>8219</v>
      </c>
      <c r="B373">
        <v>31</v>
      </c>
      <c r="C373" t="s">
        <v>8221</v>
      </c>
      <c r="D373">
        <v>34</v>
      </c>
    </row>
    <row r="374" spans="1:4" x14ac:dyDescent="0.3">
      <c r="A374" t="s">
        <v>8219</v>
      </c>
      <c r="B374">
        <v>389</v>
      </c>
      <c r="C374" t="s">
        <v>8221</v>
      </c>
      <c r="D374">
        <v>19</v>
      </c>
    </row>
    <row r="375" spans="1:4" x14ac:dyDescent="0.3">
      <c r="A375" t="s">
        <v>8219</v>
      </c>
      <c r="B375">
        <v>615</v>
      </c>
      <c r="C375" t="s">
        <v>8221</v>
      </c>
      <c r="D375">
        <v>5</v>
      </c>
    </row>
    <row r="376" spans="1:4" x14ac:dyDescent="0.3">
      <c r="A376" t="s">
        <v>8219</v>
      </c>
      <c r="B376">
        <v>353</v>
      </c>
      <c r="C376" t="s">
        <v>8221</v>
      </c>
      <c r="D376">
        <v>19</v>
      </c>
    </row>
    <row r="377" spans="1:4" x14ac:dyDescent="0.3">
      <c r="A377" t="s">
        <v>8219</v>
      </c>
      <c r="B377">
        <v>21</v>
      </c>
      <c r="C377" t="s">
        <v>8221</v>
      </c>
      <c r="D377">
        <v>4</v>
      </c>
    </row>
    <row r="378" spans="1:4" x14ac:dyDescent="0.3">
      <c r="A378" t="s">
        <v>8219</v>
      </c>
      <c r="B378">
        <v>28</v>
      </c>
      <c r="C378" t="s">
        <v>8221</v>
      </c>
      <c r="D378">
        <v>17</v>
      </c>
    </row>
    <row r="379" spans="1:4" x14ac:dyDescent="0.3">
      <c r="A379" t="s">
        <v>8219</v>
      </c>
      <c r="B379">
        <v>98</v>
      </c>
      <c r="C379" t="s">
        <v>8221</v>
      </c>
      <c r="D379">
        <v>8</v>
      </c>
    </row>
    <row r="380" spans="1:4" x14ac:dyDescent="0.3">
      <c r="A380" t="s">
        <v>8219</v>
      </c>
      <c r="B380">
        <v>85</v>
      </c>
      <c r="C380" t="s">
        <v>8221</v>
      </c>
      <c r="D380">
        <v>12</v>
      </c>
    </row>
    <row r="381" spans="1:4" x14ac:dyDescent="0.3">
      <c r="A381" t="s">
        <v>8219</v>
      </c>
      <c r="B381">
        <v>930</v>
      </c>
      <c r="C381" t="s">
        <v>8221</v>
      </c>
      <c r="D381">
        <v>15</v>
      </c>
    </row>
    <row r="382" spans="1:4" x14ac:dyDescent="0.3">
      <c r="A382" t="s">
        <v>8219</v>
      </c>
      <c r="B382">
        <v>13</v>
      </c>
      <c r="C382" t="s">
        <v>8221</v>
      </c>
      <c r="D382">
        <v>38</v>
      </c>
    </row>
    <row r="383" spans="1:4" x14ac:dyDescent="0.3">
      <c r="A383" t="s">
        <v>8219</v>
      </c>
      <c r="B383">
        <v>8</v>
      </c>
      <c r="C383" t="s">
        <v>8221</v>
      </c>
      <c r="D383">
        <v>170</v>
      </c>
    </row>
    <row r="384" spans="1:4" x14ac:dyDescent="0.3">
      <c r="A384" t="s">
        <v>8219</v>
      </c>
      <c r="B384">
        <v>96</v>
      </c>
      <c r="C384" t="s">
        <v>8221</v>
      </c>
      <c r="D384">
        <v>3</v>
      </c>
    </row>
    <row r="385" spans="1:4" x14ac:dyDescent="0.3">
      <c r="A385" t="s">
        <v>8219</v>
      </c>
      <c r="B385">
        <v>51</v>
      </c>
      <c r="C385" t="s">
        <v>8221</v>
      </c>
      <c r="D385">
        <v>12</v>
      </c>
    </row>
    <row r="386" spans="1:4" x14ac:dyDescent="0.3">
      <c r="A386" t="s">
        <v>8219</v>
      </c>
      <c r="B386">
        <v>133</v>
      </c>
      <c r="C386" t="s">
        <v>8221</v>
      </c>
      <c r="D386">
        <v>85</v>
      </c>
    </row>
    <row r="387" spans="1:4" x14ac:dyDescent="0.3">
      <c r="A387" t="s">
        <v>8219</v>
      </c>
      <c r="B387">
        <v>31</v>
      </c>
      <c r="C387" t="s">
        <v>8221</v>
      </c>
      <c r="D387">
        <v>24</v>
      </c>
    </row>
    <row r="388" spans="1:4" x14ac:dyDescent="0.3">
      <c r="A388" t="s">
        <v>8219</v>
      </c>
      <c r="B388">
        <v>206</v>
      </c>
      <c r="C388" t="s">
        <v>8221</v>
      </c>
      <c r="D388">
        <v>6</v>
      </c>
    </row>
    <row r="389" spans="1:4" x14ac:dyDescent="0.3">
      <c r="A389" t="s">
        <v>8219</v>
      </c>
      <c r="B389">
        <v>253</v>
      </c>
      <c r="C389" t="s">
        <v>8221</v>
      </c>
      <c r="D389">
        <v>6</v>
      </c>
    </row>
    <row r="390" spans="1:4" x14ac:dyDescent="0.3">
      <c r="A390" t="s">
        <v>8219</v>
      </c>
      <c r="B390">
        <v>139</v>
      </c>
      <c r="C390" t="s">
        <v>8221</v>
      </c>
      <c r="D390">
        <v>7</v>
      </c>
    </row>
    <row r="391" spans="1:4" x14ac:dyDescent="0.3">
      <c r="A391" t="s">
        <v>8219</v>
      </c>
      <c r="B391">
        <v>10</v>
      </c>
      <c r="C391" t="s">
        <v>8221</v>
      </c>
      <c r="D391">
        <v>14</v>
      </c>
    </row>
    <row r="392" spans="1:4" x14ac:dyDescent="0.3">
      <c r="A392" t="s">
        <v>8219</v>
      </c>
      <c r="B392">
        <v>15</v>
      </c>
      <c r="C392" t="s">
        <v>8221</v>
      </c>
      <c r="D392">
        <v>4</v>
      </c>
    </row>
    <row r="393" spans="1:4" x14ac:dyDescent="0.3">
      <c r="A393" t="s">
        <v>8219</v>
      </c>
      <c r="B393">
        <v>81</v>
      </c>
      <c r="C393" t="s">
        <v>8221</v>
      </c>
      <c r="D393">
        <v>2</v>
      </c>
    </row>
    <row r="394" spans="1:4" x14ac:dyDescent="0.3">
      <c r="A394" t="s">
        <v>8219</v>
      </c>
      <c r="B394">
        <v>301</v>
      </c>
      <c r="C394" t="s">
        <v>8221</v>
      </c>
      <c r="D394">
        <v>5</v>
      </c>
    </row>
    <row r="395" spans="1:4" x14ac:dyDescent="0.3">
      <c r="A395" t="s">
        <v>8219</v>
      </c>
      <c r="B395">
        <v>305</v>
      </c>
      <c r="C395" t="s">
        <v>8221</v>
      </c>
      <c r="D395">
        <v>84</v>
      </c>
    </row>
    <row r="396" spans="1:4" x14ac:dyDescent="0.3">
      <c r="A396" t="s">
        <v>8219</v>
      </c>
      <c r="B396">
        <v>555</v>
      </c>
      <c r="C396" t="s">
        <v>8221</v>
      </c>
      <c r="D396">
        <v>17</v>
      </c>
    </row>
    <row r="397" spans="1:4" x14ac:dyDescent="0.3">
      <c r="A397" t="s">
        <v>8219</v>
      </c>
      <c r="B397">
        <v>50</v>
      </c>
      <c r="C397" t="s">
        <v>8221</v>
      </c>
      <c r="D397">
        <v>72</v>
      </c>
    </row>
    <row r="398" spans="1:4" x14ac:dyDescent="0.3">
      <c r="A398" t="s">
        <v>8219</v>
      </c>
      <c r="B398">
        <v>107</v>
      </c>
      <c r="C398" t="s">
        <v>8221</v>
      </c>
      <c r="D398">
        <v>12</v>
      </c>
    </row>
    <row r="399" spans="1:4" x14ac:dyDescent="0.3">
      <c r="A399" t="s">
        <v>8219</v>
      </c>
      <c r="B399">
        <v>424</v>
      </c>
      <c r="C399" t="s">
        <v>8221</v>
      </c>
      <c r="D399">
        <v>5</v>
      </c>
    </row>
    <row r="400" spans="1:4" x14ac:dyDescent="0.3">
      <c r="A400" t="s">
        <v>8219</v>
      </c>
      <c r="B400">
        <v>26</v>
      </c>
      <c r="C400" t="s">
        <v>8221</v>
      </c>
      <c r="D400">
        <v>18</v>
      </c>
    </row>
    <row r="401" spans="1:4" x14ac:dyDescent="0.3">
      <c r="A401" t="s">
        <v>8219</v>
      </c>
      <c r="B401">
        <v>13</v>
      </c>
      <c r="C401" t="s">
        <v>8221</v>
      </c>
      <c r="D401">
        <v>8</v>
      </c>
    </row>
    <row r="402" spans="1:4" x14ac:dyDescent="0.3">
      <c r="A402" t="s">
        <v>8219</v>
      </c>
      <c r="B402">
        <v>33</v>
      </c>
      <c r="C402" t="s">
        <v>8221</v>
      </c>
      <c r="D402">
        <v>2</v>
      </c>
    </row>
    <row r="403" spans="1:4" x14ac:dyDescent="0.3">
      <c r="A403" t="s">
        <v>8219</v>
      </c>
      <c r="B403">
        <v>204</v>
      </c>
      <c r="C403" t="s">
        <v>8221</v>
      </c>
      <c r="D403">
        <v>12</v>
      </c>
    </row>
    <row r="404" spans="1:4" x14ac:dyDescent="0.3">
      <c r="A404" t="s">
        <v>8219</v>
      </c>
      <c r="B404">
        <v>2139</v>
      </c>
      <c r="C404" t="s">
        <v>8221</v>
      </c>
      <c r="D404">
        <v>15</v>
      </c>
    </row>
    <row r="405" spans="1:4" x14ac:dyDescent="0.3">
      <c r="A405" t="s">
        <v>8219</v>
      </c>
      <c r="B405">
        <v>113</v>
      </c>
      <c r="C405" t="s">
        <v>8221</v>
      </c>
      <c r="D405">
        <v>28</v>
      </c>
    </row>
    <row r="406" spans="1:4" x14ac:dyDescent="0.3">
      <c r="A406" t="s">
        <v>8219</v>
      </c>
      <c r="B406">
        <v>133</v>
      </c>
      <c r="C406" t="s">
        <v>8221</v>
      </c>
      <c r="D406">
        <v>9</v>
      </c>
    </row>
    <row r="407" spans="1:4" x14ac:dyDescent="0.3">
      <c r="A407" t="s">
        <v>8219</v>
      </c>
      <c r="B407">
        <v>24</v>
      </c>
      <c r="C407" t="s">
        <v>8221</v>
      </c>
      <c r="D407">
        <v>6</v>
      </c>
    </row>
    <row r="408" spans="1:4" x14ac:dyDescent="0.3">
      <c r="A408" t="s">
        <v>8219</v>
      </c>
      <c r="B408">
        <v>19</v>
      </c>
      <c r="C408" t="s">
        <v>8221</v>
      </c>
      <c r="D408">
        <v>3</v>
      </c>
    </row>
    <row r="409" spans="1:4" x14ac:dyDescent="0.3">
      <c r="A409" t="s">
        <v>8219</v>
      </c>
      <c r="B409">
        <v>60</v>
      </c>
      <c r="C409" t="s">
        <v>8221</v>
      </c>
      <c r="D409">
        <v>118</v>
      </c>
    </row>
    <row r="410" spans="1:4" x14ac:dyDescent="0.3">
      <c r="A410" t="s">
        <v>8219</v>
      </c>
      <c r="B410">
        <v>149</v>
      </c>
      <c r="C410" t="s">
        <v>8221</v>
      </c>
      <c r="D410">
        <v>8</v>
      </c>
    </row>
    <row r="411" spans="1:4" x14ac:dyDescent="0.3">
      <c r="A411" t="s">
        <v>8219</v>
      </c>
      <c r="B411">
        <v>104</v>
      </c>
      <c r="C411" t="s">
        <v>8221</v>
      </c>
      <c r="D411">
        <v>4</v>
      </c>
    </row>
    <row r="412" spans="1:4" x14ac:dyDescent="0.3">
      <c r="A412" t="s">
        <v>8219</v>
      </c>
      <c r="B412">
        <v>75</v>
      </c>
      <c r="C412" t="s">
        <v>8221</v>
      </c>
      <c r="D412">
        <v>11</v>
      </c>
    </row>
    <row r="413" spans="1:4" x14ac:dyDescent="0.3">
      <c r="A413" t="s">
        <v>8219</v>
      </c>
      <c r="B413">
        <v>19</v>
      </c>
      <c r="C413" t="s">
        <v>8221</v>
      </c>
      <c r="D413">
        <v>11</v>
      </c>
    </row>
    <row r="414" spans="1:4" x14ac:dyDescent="0.3">
      <c r="A414" t="s">
        <v>8219</v>
      </c>
      <c r="B414">
        <v>56</v>
      </c>
      <c r="C414" t="s">
        <v>8221</v>
      </c>
      <c r="D414">
        <v>2</v>
      </c>
    </row>
    <row r="415" spans="1:4" x14ac:dyDescent="0.3">
      <c r="A415" t="s">
        <v>8219</v>
      </c>
      <c r="B415">
        <v>133</v>
      </c>
      <c r="C415" t="s">
        <v>8221</v>
      </c>
      <c r="D415">
        <v>2</v>
      </c>
    </row>
    <row r="416" spans="1:4" x14ac:dyDescent="0.3">
      <c r="A416" t="s">
        <v>8219</v>
      </c>
      <c r="B416">
        <v>3</v>
      </c>
      <c r="C416" t="s">
        <v>8221</v>
      </c>
      <c r="D416">
        <v>8</v>
      </c>
    </row>
    <row r="417" spans="1:4" x14ac:dyDescent="0.3">
      <c r="A417" t="s">
        <v>8219</v>
      </c>
      <c r="B417">
        <v>78</v>
      </c>
      <c r="C417" t="s">
        <v>8221</v>
      </c>
      <c r="D417">
        <v>33</v>
      </c>
    </row>
    <row r="418" spans="1:4" x14ac:dyDescent="0.3">
      <c r="A418" t="s">
        <v>8219</v>
      </c>
      <c r="B418">
        <v>467</v>
      </c>
      <c r="C418" t="s">
        <v>8221</v>
      </c>
      <c r="D418">
        <v>5</v>
      </c>
    </row>
    <row r="419" spans="1:4" x14ac:dyDescent="0.3">
      <c r="A419" t="s">
        <v>8219</v>
      </c>
      <c r="B419">
        <v>190</v>
      </c>
      <c r="C419" t="s">
        <v>8221</v>
      </c>
      <c r="D419">
        <v>33</v>
      </c>
    </row>
    <row r="420" spans="1:4" x14ac:dyDescent="0.3">
      <c r="A420" t="s">
        <v>8219</v>
      </c>
      <c r="B420">
        <v>48</v>
      </c>
      <c r="C420" t="s">
        <v>8221</v>
      </c>
      <c r="D420">
        <v>11</v>
      </c>
    </row>
    <row r="421" spans="1:4" x14ac:dyDescent="0.3">
      <c r="A421" t="s">
        <v>8219</v>
      </c>
      <c r="B421">
        <v>67</v>
      </c>
      <c r="C421" t="s">
        <v>8221</v>
      </c>
      <c r="D421">
        <v>16</v>
      </c>
    </row>
    <row r="422" spans="1:4" x14ac:dyDescent="0.3">
      <c r="A422" t="s">
        <v>8219</v>
      </c>
      <c r="B422">
        <v>53</v>
      </c>
      <c r="C422" t="s">
        <v>8221</v>
      </c>
      <c r="D422">
        <v>9</v>
      </c>
    </row>
    <row r="423" spans="1:4" x14ac:dyDescent="0.3">
      <c r="A423" t="s">
        <v>8219</v>
      </c>
      <c r="B423">
        <v>145</v>
      </c>
      <c r="C423" t="s">
        <v>8221</v>
      </c>
      <c r="D423">
        <v>6</v>
      </c>
    </row>
    <row r="424" spans="1:4" x14ac:dyDescent="0.3">
      <c r="A424" t="s">
        <v>8219</v>
      </c>
      <c r="B424">
        <v>181</v>
      </c>
      <c r="C424" t="s">
        <v>8221</v>
      </c>
      <c r="D424">
        <v>2</v>
      </c>
    </row>
    <row r="425" spans="1:4" x14ac:dyDescent="0.3">
      <c r="A425" t="s">
        <v>8219</v>
      </c>
      <c r="B425">
        <v>191</v>
      </c>
      <c r="C425" t="s">
        <v>8221</v>
      </c>
      <c r="D425">
        <v>28</v>
      </c>
    </row>
    <row r="426" spans="1:4" x14ac:dyDescent="0.3">
      <c r="A426" t="s">
        <v>8219</v>
      </c>
      <c r="B426">
        <v>1088</v>
      </c>
      <c r="C426" t="s">
        <v>8221</v>
      </c>
      <c r="D426">
        <v>5</v>
      </c>
    </row>
    <row r="427" spans="1:4" x14ac:dyDescent="0.3">
      <c r="A427" t="s">
        <v>8219</v>
      </c>
      <c r="B427">
        <v>32</v>
      </c>
      <c r="C427" t="s">
        <v>8221</v>
      </c>
      <c r="D427">
        <v>5</v>
      </c>
    </row>
    <row r="428" spans="1:4" x14ac:dyDescent="0.3">
      <c r="A428" t="s">
        <v>8219</v>
      </c>
      <c r="B428">
        <v>104</v>
      </c>
      <c r="C428" t="s">
        <v>8221</v>
      </c>
      <c r="D428">
        <v>1</v>
      </c>
    </row>
    <row r="429" spans="1:4" x14ac:dyDescent="0.3">
      <c r="A429" t="s">
        <v>8219</v>
      </c>
      <c r="B429">
        <v>554</v>
      </c>
      <c r="C429" t="s">
        <v>8221</v>
      </c>
      <c r="D429">
        <v>1</v>
      </c>
    </row>
    <row r="430" spans="1:4" x14ac:dyDescent="0.3">
      <c r="A430" t="s">
        <v>8219</v>
      </c>
      <c r="B430">
        <v>14</v>
      </c>
      <c r="C430" t="s">
        <v>8221</v>
      </c>
      <c r="D430">
        <v>7</v>
      </c>
    </row>
    <row r="431" spans="1:4" x14ac:dyDescent="0.3">
      <c r="A431" t="s">
        <v>8219</v>
      </c>
      <c r="B431">
        <v>15</v>
      </c>
      <c r="C431" t="s">
        <v>8221</v>
      </c>
      <c r="D431">
        <v>3</v>
      </c>
    </row>
    <row r="432" spans="1:4" x14ac:dyDescent="0.3">
      <c r="A432" t="s">
        <v>8219</v>
      </c>
      <c r="B432">
        <v>17</v>
      </c>
      <c r="C432" t="s">
        <v>8221</v>
      </c>
      <c r="D432">
        <v>6</v>
      </c>
    </row>
    <row r="433" spans="1:4" x14ac:dyDescent="0.3">
      <c r="A433" t="s">
        <v>8219</v>
      </c>
      <c r="B433">
        <v>21</v>
      </c>
      <c r="C433" t="s">
        <v>8221</v>
      </c>
      <c r="D433">
        <v>11</v>
      </c>
    </row>
    <row r="434" spans="1:4" x14ac:dyDescent="0.3">
      <c r="A434" t="s">
        <v>8219</v>
      </c>
      <c r="B434">
        <v>147</v>
      </c>
      <c r="C434" t="s">
        <v>8221</v>
      </c>
      <c r="D434">
        <v>33</v>
      </c>
    </row>
    <row r="435" spans="1:4" x14ac:dyDescent="0.3">
      <c r="A435" t="s">
        <v>8219</v>
      </c>
      <c r="B435">
        <v>37</v>
      </c>
      <c r="C435" t="s">
        <v>8221</v>
      </c>
      <c r="D435">
        <v>13</v>
      </c>
    </row>
    <row r="436" spans="1:4" x14ac:dyDescent="0.3">
      <c r="A436" t="s">
        <v>8219</v>
      </c>
      <c r="B436">
        <v>53</v>
      </c>
      <c r="C436" t="s">
        <v>8221</v>
      </c>
      <c r="D436">
        <v>9</v>
      </c>
    </row>
    <row r="437" spans="1:4" x14ac:dyDescent="0.3">
      <c r="A437" t="s">
        <v>8219</v>
      </c>
      <c r="B437">
        <v>65</v>
      </c>
      <c r="C437" t="s">
        <v>8221</v>
      </c>
      <c r="D437">
        <v>12</v>
      </c>
    </row>
    <row r="438" spans="1:4" x14ac:dyDescent="0.3">
      <c r="A438" t="s">
        <v>8219</v>
      </c>
      <c r="B438">
        <v>61</v>
      </c>
      <c r="C438" t="s">
        <v>8221</v>
      </c>
      <c r="D438">
        <v>22</v>
      </c>
    </row>
    <row r="439" spans="1:4" x14ac:dyDescent="0.3">
      <c r="A439" t="s">
        <v>8219</v>
      </c>
      <c r="B439">
        <v>470</v>
      </c>
      <c r="C439" t="s">
        <v>8221</v>
      </c>
      <c r="D439">
        <v>26</v>
      </c>
    </row>
    <row r="440" spans="1:4" x14ac:dyDescent="0.3">
      <c r="A440" t="s">
        <v>8219</v>
      </c>
      <c r="B440">
        <v>56</v>
      </c>
      <c r="C440" t="s">
        <v>8221</v>
      </c>
      <c r="D440">
        <v>8</v>
      </c>
    </row>
    <row r="441" spans="1:4" x14ac:dyDescent="0.3">
      <c r="A441" t="s">
        <v>8219</v>
      </c>
      <c r="B441">
        <v>27</v>
      </c>
      <c r="C441" t="s">
        <v>8221</v>
      </c>
      <c r="D441">
        <v>32</v>
      </c>
    </row>
    <row r="442" spans="1:4" x14ac:dyDescent="0.3">
      <c r="A442" t="s">
        <v>8219</v>
      </c>
      <c r="B442">
        <v>39</v>
      </c>
      <c r="C442" t="s">
        <v>8221</v>
      </c>
      <c r="D442">
        <v>7</v>
      </c>
    </row>
    <row r="443" spans="1:4" x14ac:dyDescent="0.3">
      <c r="A443" t="s">
        <v>8219</v>
      </c>
      <c r="B443">
        <v>33</v>
      </c>
      <c r="C443" t="s">
        <v>8221</v>
      </c>
      <c r="D443">
        <v>11</v>
      </c>
    </row>
    <row r="444" spans="1:4" x14ac:dyDescent="0.3">
      <c r="A444" t="s">
        <v>8219</v>
      </c>
      <c r="B444">
        <v>59</v>
      </c>
      <c r="C444" t="s">
        <v>8221</v>
      </c>
      <c r="D444">
        <v>31</v>
      </c>
    </row>
    <row r="445" spans="1:4" x14ac:dyDescent="0.3">
      <c r="A445" t="s">
        <v>8219</v>
      </c>
      <c r="B445">
        <v>15</v>
      </c>
      <c r="C445" t="s">
        <v>8221</v>
      </c>
      <c r="D445">
        <v>3</v>
      </c>
    </row>
    <row r="446" spans="1:4" x14ac:dyDescent="0.3">
      <c r="A446" t="s">
        <v>8219</v>
      </c>
      <c r="B446">
        <v>30</v>
      </c>
      <c r="C446" t="s">
        <v>8221</v>
      </c>
      <c r="D446">
        <v>98</v>
      </c>
    </row>
    <row r="447" spans="1:4" x14ac:dyDescent="0.3">
      <c r="A447" t="s">
        <v>8219</v>
      </c>
      <c r="B447">
        <v>415</v>
      </c>
      <c r="C447" t="s">
        <v>8221</v>
      </c>
      <c r="D447">
        <v>17</v>
      </c>
    </row>
    <row r="448" spans="1:4" x14ac:dyDescent="0.3">
      <c r="A448" t="s">
        <v>8219</v>
      </c>
      <c r="B448">
        <v>215</v>
      </c>
      <c r="C448" t="s">
        <v>8221</v>
      </c>
      <c r="D448">
        <v>7</v>
      </c>
    </row>
    <row r="449" spans="1:4" x14ac:dyDescent="0.3">
      <c r="A449" t="s">
        <v>8219</v>
      </c>
      <c r="B449">
        <v>3</v>
      </c>
      <c r="C449" t="s">
        <v>8221</v>
      </c>
      <c r="D449">
        <v>2</v>
      </c>
    </row>
    <row r="450" spans="1:4" x14ac:dyDescent="0.3">
      <c r="A450" t="s">
        <v>8219</v>
      </c>
      <c r="B450">
        <v>9</v>
      </c>
      <c r="C450" t="s">
        <v>8221</v>
      </c>
      <c r="D450">
        <v>123</v>
      </c>
    </row>
    <row r="451" spans="1:4" x14ac:dyDescent="0.3">
      <c r="A451" t="s">
        <v>8219</v>
      </c>
      <c r="B451">
        <v>70</v>
      </c>
      <c r="C451" t="s">
        <v>8221</v>
      </c>
      <c r="D451">
        <v>16</v>
      </c>
    </row>
    <row r="452" spans="1:4" x14ac:dyDescent="0.3">
      <c r="A452" t="s">
        <v>8219</v>
      </c>
      <c r="B452">
        <v>145</v>
      </c>
      <c r="C452" t="s">
        <v>8221</v>
      </c>
      <c r="D452">
        <v>11</v>
      </c>
    </row>
    <row r="453" spans="1:4" x14ac:dyDescent="0.3">
      <c r="A453" t="s">
        <v>8219</v>
      </c>
      <c r="B453">
        <v>20</v>
      </c>
      <c r="C453" t="s">
        <v>8221</v>
      </c>
      <c r="D453">
        <v>6</v>
      </c>
    </row>
    <row r="454" spans="1:4" x14ac:dyDescent="0.3">
      <c r="A454" t="s">
        <v>8219</v>
      </c>
      <c r="B454">
        <v>31</v>
      </c>
      <c r="C454" t="s">
        <v>8221</v>
      </c>
      <c r="D454">
        <v>12</v>
      </c>
    </row>
    <row r="455" spans="1:4" x14ac:dyDescent="0.3">
      <c r="A455" t="s">
        <v>8219</v>
      </c>
      <c r="B455">
        <v>1373</v>
      </c>
      <c r="C455" t="s">
        <v>8221</v>
      </c>
      <c r="D455">
        <v>34</v>
      </c>
    </row>
    <row r="456" spans="1:4" x14ac:dyDescent="0.3">
      <c r="A456" t="s">
        <v>8219</v>
      </c>
      <c r="B456">
        <v>23</v>
      </c>
      <c r="C456" t="s">
        <v>8221</v>
      </c>
      <c r="D456">
        <v>4</v>
      </c>
    </row>
    <row r="457" spans="1:4" x14ac:dyDescent="0.3">
      <c r="A457" t="s">
        <v>8219</v>
      </c>
      <c r="B457">
        <v>35</v>
      </c>
      <c r="C457" t="s">
        <v>8221</v>
      </c>
      <c r="D457">
        <v>4</v>
      </c>
    </row>
    <row r="458" spans="1:4" x14ac:dyDescent="0.3">
      <c r="A458" t="s">
        <v>8219</v>
      </c>
      <c r="B458">
        <v>107</v>
      </c>
      <c r="C458" t="s">
        <v>8221</v>
      </c>
      <c r="D458">
        <v>20</v>
      </c>
    </row>
    <row r="459" spans="1:4" x14ac:dyDescent="0.3">
      <c r="A459" t="s">
        <v>8219</v>
      </c>
      <c r="B459">
        <v>49</v>
      </c>
      <c r="C459" t="s">
        <v>8221</v>
      </c>
      <c r="D459">
        <v>1</v>
      </c>
    </row>
    <row r="460" spans="1:4" x14ac:dyDescent="0.3">
      <c r="A460" t="s">
        <v>8219</v>
      </c>
      <c r="B460">
        <v>15</v>
      </c>
      <c r="C460" t="s">
        <v>8221</v>
      </c>
      <c r="D460">
        <v>9</v>
      </c>
    </row>
    <row r="461" spans="1:4" x14ac:dyDescent="0.3">
      <c r="A461" t="s">
        <v>8219</v>
      </c>
      <c r="B461">
        <v>15</v>
      </c>
      <c r="C461" t="s">
        <v>8221</v>
      </c>
      <c r="D461">
        <v>6</v>
      </c>
    </row>
    <row r="462" spans="1:4" x14ac:dyDescent="0.3">
      <c r="A462" t="s">
        <v>8219</v>
      </c>
      <c r="B462">
        <v>35</v>
      </c>
      <c r="C462" t="s">
        <v>8221</v>
      </c>
      <c r="D462">
        <v>4</v>
      </c>
    </row>
    <row r="463" spans="1:4" x14ac:dyDescent="0.3">
      <c r="A463" t="s">
        <v>8219</v>
      </c>
      <c r="B463">
        <v>25</v>
      </c>
      <c r="C463" t="s">
        <v>8221</v>
      </c>
      <c r="D463">
        <v>1</v>
      </c>
    </row>
    <row r="464" spans="1:4" x14ac:dyDescent="0.3">
      <c r="A464" t="s">
        <v>8219</v>
      </c>
      <c r="B464">
        <v>62</v>
      </c>
      <c r="C464" t="s">
        <v>8221</v>
      </c>
      <c r="D464">
        <v>8</v>
      </c>
    </row>
    <row r="465" spans="1:4" x14ac:dyDescent="0.3">
      <c r="A465" t="s">
        <v>8219</v>
      </c>
      <c r="B465">
        <v>149</v>
      </c>
      <c r="C465" t="s">
        <v>8221</v>
      </c>
      <c r="D465">
        <v>12</v>
      </c>
    </row>
    <row r="466" spans="1:4" x14ac:dyDescent="0.3">
      <c r="A466" t="s">
        <v>8219</v>
      </c>
      <c r="B466">
        <v>1596</v>
      </c>
      <c r="C466" t="s">
        <v>8221</v>
      </c>
      <c r="D466">
        <v>49</v>
      </c>
    </row>
    <row r="467" spans="1:4" x14ac:dyDescent="0.3">
      <c r="A467" t="s">
        <v>8219</v>
      </c>
      <c r="B467">
        <v>251</v>
      </c>
      <c r="C467" t="s">
        <v>8221</v>
      </c>
      <c r="D467">
        <v>6</v>
      </c>
    </row>
    <row r="468" spans="1:4" x14ac:dyDescent="0.3">
      <c r="A468" t="s">
        <v>8219</v>
      </c>
      <c r="B468">
        <v>274</v>
      </c>
      <c r="C468" t="s">
        <v>8221</v>
      </c>
      <c r="D468">
        <v>16</v>
      </c>
    </row>
    <row r="469" spans="1:4" x14ac:dyDescent="0.3">
      <c r="A469" t="s">
        <v>8219</v>
      </c>
      <c r="B469">
        <v>32</v>
      </c>
      <c r="C469" t="s">
        <v>8221</v>
      </c>
      <c r="D469">
        <v>5</v>
      </c>
    </row>
    <row r="470" spans="1:4" x14ac:dyDescent="0.3">
      <c r="A470" t="s">
        <v>8219</v>
      </c>
      <c r="B470">
        <v>1095</v>
      </c>
      <c r="C470" t="s">
        <v>8221</v>
      </c>
      <c r="D470">
        <v>36</v>
      </c>
    </row>
    <row r="471" spans="1:4" x14ac:dyDescent="0.3">
      <c r="A471" t="s">
        <v>8219</v>
      </c>
      <c r="B471">
        <v>23</v>
      </c>
      <c r="C471" t="s">
        <v>8221</v>
      </c>
      <c r="D471">
        <v>17</v>
      </c>
    </row>
    <row r="472" spans="1:4" x14ac:dyDescent="0.3">
      <c r="A472" t="s">
        <v>8219</v>
      </c>
      <c r="B472">
        <v>205</v>
      </c>
      <c r="C472" t="s">
        <v>8221</v>
      </c>
      <c r="D472">
        <v>7</v>
      </c>
    </row>
    <row r="473" spans="1:4" x14ac:dyDescent="0.3">
      <c r="A473" t="s">
        <v>8219</v>
      </c>
      <c r="B473">
        <v>9</v>
      </c>
      <c r="C473" t="s">
        <v>8221</v>
      </c>
      <c r="D473">
        <v>49</v>
      </c>
    </row>
    <row r="474" spans="1:4" x14ac:dyDescent="0.3">
      <c r="A474" t="s">
        <v>8219</v>
      </c>
      <c r="B474">
        <v>115</v>
      </c>
      <c r="C474" t="s">
        <v>8221</v>
      </c>
      <c r="D474">
        <v>3</v>
      </c>
    </row>
    <row r="475" spans="1:4" x14ac:dyDescent="0.3">
      <c r="A475" t="s">
        <v>8219</v>
      </c>
      <c r="B475">
        <v>112</v>
      </c>
      <c r="C475" t="s">
        <v>8221</v>
      </c>
      <c r="D475">
        <v>40</v>
      </c>
    </row>
    <row r="476" spans="1:4" x14ac:dyDescent="0.3">
      <c r="A476" t="s">
        <v>8219</v>
      </c>
      <c r="B476">
        <v>38</v>
      </c>
      <c r="C476" t="s">
        <v>8221</v>
      </c>
      <c r="D476">
        <v>4</v>
      </c>
    </row>
    <row r="477" spans="1:4" x14ac:dyDescent="0.3">
      <c r="A477" t="s">
        <v>8219</v>
      </c>
      <c r="B477">
        <v>465</v>
      </c>
      <c r="C477" t="s">
        <v>8221</v>
      </c>
      <c r="D477">
        <v>29</v>
      </c>
    </row>
    <row r="478" spans="1:4" x14ac:dyDescent="0.3">
      <c r="A478" t="s">
        <v>8219</v>
      </c>
      <c r="B478">
        <v>158</v>
      </c>
      <c r="C478" t="s">
        <v>8221</v>
      </c>
      <c r="D478">
        <v>29</v>
      </c>
    </row>
    <row r="479" spans="1:4" x14ac:dyDescent="0.3">
      <c r="A479" t="s">
        <v>8219</v>
      </c>
      <c r="B479">
        <v>222</v>
      </c>
      <c r="C479" t="s">
        <v>8221</v>
      </c>
      <c r="D479">
        <v>5</v>
      </c>
    </row>
    <row r="480" spans="1:4" x14ac:dyDescent="0.3">
      <c r="A480" t="s">
        <v>8219</v>
      </c>
      <c r="B480">
        <v>42</v>
      </c>
      <c r="C480" t="s">
        <v>8221</v>
      </c>
      <c r="D480">
        <v>3</v>
      </c>
    </row>
    <row r="481" spans="1:4" x14ac:dyDescent="0.3">
      <c r="A481" t="s">
        <v>8219</v>
      </c>
      <c r="B481">
        <v>36</v>
      </c>
      <c r="C481" t="s">
        <v>8221</v>
      </c>
      <c r="D481">
        <v>135</v>
      </c>
    </row>
    <row r="482" spans="1:4" x14ac:dyDescent="0.3">
      <c r="A482" t="s">
        <v>8219</v>
      </c>
      <c r="B482">
        <v>61</v>
      </c>
      <c r="C482" t="s">
        <v>8221</v>
      </c>
      <c r="D482">
        <v>6</v>
      </c>
    </row>
    <row r="483" spans="1:4" x14ac:dyDescent="0.3">
      <c r="A483" t="s">
        <v>8219</v>
      </c>
      <c r="B483">
        <v>34</v>
      </c>
      <c r="C483" t="s">
        <v>8221</v>
      </c>
      <c r="D483">
        <v>9</v>
      </c>
    </row>
    <row r="484" spans="1:4" x14ac:dyDescent="0.3">
      <c r="A484" t="s">
        <v>8219</v>
      </c>
      <c r="B484">
        <v>61</v>
      </c>
      <c r="C484" t="s">
        <v>8221</v>
      </c>
      <c r="D484">
        <v>16</v>
      </c>
    </row>
    <row r="485" spans="1:4" x14ac:dyDescent="0.3">
      <c r="A485" t="s">
        <v>8219</v>
      </c>
      <c r="B485">
        <v>22</v>
      </c>
      <c r="C485" t="s">
        <v>8221</v>
      </c>
      <c r="D485">
        <v>9</v>
      </c>
    </row>
    <row r="486" spans="1:4" x14ac:dyDescent="0.3">
      <c r="A486" t="s">
        <v>8219</v>
      </c>
      <c r="B486">
        <v>740</v>
      </c>
      <c r="C486" t="s">
        <v>8221</v>
      </c>
      <c r="D486">
        <v>5</v>
      </c>
    </row>
    <row r="487" spans="1:4" x14ac:dyDescent="0.3">
      <c r="A487" t="s">
        <v>8219</v>
      </c>
      <c r="B487">
        <v>205</v>
      </c>
      <c r="C487" t="s">
        <v>8221</v>
      </c>
      <c r="D487">
        <v>22</v>
      </c>
    </row>
    <row r="488" spans="1:4" x14ac:dyDescent="0.3">
      <c r="A488" t="s">
        <v>8219</v>
      </c>
      <c r="B488">
        <v>246</v>
      </c>
      <c r="C488" t="s">
        <v>8221</v>
      </c>
      <c r="D488">
        <v>4</v>
      </c>
    </row>
    <row r="489" spans="1:4" x14ac:dyDescent="0.3">
      <c r="A489" t="s">
        <v>8219</v>
      </c>
      <c r="B489">
        <v>113</v>
      </c>
      <c r="C489" t="s">
        <v>8221</v>
      </c>
      <c r="D489">
        <v>6</v>
      </c>
    </row>
    <row r="490" spans="1:4" x14ac:dyDescent="0.3">
      <c r="A490" t="s">
        <v>8219</v>
      </c>
      <c r="B490">
        <v>21</v>
      </c>
      <c r="C490" t="s">
        <v>8221</v>
      </c>
      <c r="D490">
        <v>7</v>
      </c>
    </row>
    <row r="491" spans="1:4" x14ac:dyDescent="0.3">
      <c r="A491" t="s">
        <v>8219</v>
      </c>
      <c r="B491">
        <v>57</v>
      </c>
      <c r="C491" t="s">
        <v>8221</v>
      </c>
      <c r="D491">
        <v>10</v>
      </c>
    </row>
    <row r="492" spans="1:4" x14ac:dyDescent="0.3">
      <c r="A492" t="s">
        <v>8219</v>
      </c>
      <c r="B492">
        <v>156</v>
      </c>
      <c r="C492" t="s">
        <v>8221</v>
      </c>
      <c r="D492">
        <v>28</v>
      </c>
    </row>
    <row r="493" spans="1:4" x14ac:dyDescent="0.3">
      <c r="A493" t="s">
        <v>8219</v>
      </c>
      <c r="B493">
        <v>283</v>
      </c>
      <c r="C493" t="s">
        <v>8221</v>
      </c>
      <c r="D493">
        <v>3</v>
      </c>
    </row>
    <row r="494" spans="1:4" x14ac:dyDescent="0.3">
      <c r="A494" t="s">
        <v>8219</v>
      </c>
      <c r="B494">
        <v>2</v>
      </c>
      <c r="C494" t="s">
        <v>8221</v>
      </c>
      <c r="D494">
        <v>6</v>
      </c>
    </row>
    <row r="495" spans="1:4" x14ac:dyDescent="0.3">
      <c r="A495" t="s">
        <v>8219</v>
      </c>
      <c r="B495">
        <v>47</v>
      </c>
      <c r="C495" t="s">
        <v>8221</v>
      </c>
      <c r="D495">
        <v>30</v>
      </c>
    </row>
    <row r="496" spans="1:4" x14ac:dyDescent="0.3">
      <c r="A496" t="s">
        <v>8219</v>
      </c>
      <c r="B496">
        <v>76</v>
      </c>
      <c r="C496" t="s">
        <v>8221</v>
      </c>
      <c r="D496">
        <v>7</v>
      </c>
    </row>
    <row r="497" spans="1:4" x14ac:dyDescent="0.3">
      <c r="A497" t="s">
        <v>8219</v>
      </c>
      <c r="B497">
        <v>22</v>
      </c>
      <c r="C497" t="s">
        <v>8221</v>
      </c>
      <c r="D497">
        <v>5</v>
      </c>
    </row>
    <row r="498" spans="1:4" x14ac:dyDescent="0.3">
      <c r="A498" t="s">
        <v>8219</v>
      </c>
      <c r="B498">
        <v>41</v>
      </c>
      <c r="C498" t="s">
        <v>8221</v>
      </c>
      <c r="D498">
        <v>10</v>
      </c>
    </row>
    <row r="499" spans="1:4" x14ac:dyDescent="0.3">
      <c r="A499" t="s">
        <v>8219</v>
      </c>
      <c r="B499">
        <v>1251</v>
      </c>
      <c r="C499" t="s">
        <v>8221</v>
      </c>
      <c r="D499">
        <v>4</v>
      </c>
    </row>
    <row r="500" spans="1:4" x14ac:dyDescent="0.3">
      <c r="A500" t="s">
        <v>8219</v>
      </c>
      <c r="B500">
        <v>375</v>
      </c>
      <c r="C500" t="s">
        <v>8221</v>
      </c>
      <c r="D500">
        <v>9</v>
      </c>
    </row>
    <row r="501" spans="1:4" x14ac:dyDescent="0.3">
      <c r="A501" t="s">
        <v>8219</v>
      </c>
      <c r="B501">
        <v>25</v>
      </c>
      <c r="C501" t="s">
        <v>8221</v>
      </c>
      <c r="D501">
        <v>24</v>
      </c>
    </row>
    <row r="502" spans="1:4" x14ac:dyDescent="0.3">
      <c r="A502" t="s">
        <v>8219</v>
      </c>
      <c r="B502">
        <v>20</v>
      </c>
      <c r="C502" t="s">
        <v>8221</v>
      </c>
      <c r="D502">
        <v>6</v>
      </c>
    </row>
    <row r="503" spans="1:4" x14ac:dyDescent="0.3">
      <c r="A503" t="s">
        <v>8219</v>
      </c>
      <c r="B503">
        <v>59</v>
      </c>
      <c r="C503" t="s">
        <v>8221</v>
      </c>
      <c r="D503">
        <v>311</v>
      </c>
    </row>
    <row r="504" spans="1:4" x14ac:dyDescent="0.3">
      <c r="A504" t="s">
        <v>8219</v>
      </c>
      <c r="B504">
        <v>48</v>
      </c>
      <c r="C504" t="s">
        <v>8221</v>
      </c>
      <c r="D504">
        <v>8</v>
      </c>
    </row>
    <row r="505" spans="1:4" x14ac:dyDescent="0.3">
      <c r="A505" t="s">
        <v>8219</v>
      </c>
      <c r="B505">
        <v>20</v>
      </c>
      <c r="C505" t="s">
        <v>8221</v>
      </c>
      <c r="D505">
        <v>7</v>
      </c>
    </row>
    <row r="506" spans="1:4" x14ac:dyDescent="0.3">
      <c r="A506" t="s">
        <v>8219</v>
      </c>
      <c r="B506">
        <v>44</v>
      </c>
      <c r="C506" t="s">
        <v>8221</v>
      </c>
      <c r="D506">
        <v>2</v>
      </c>
    </row>
    <row r="507" spans="1:4" x14ac:dyDescent="0.3">
      <c r="A507" t="s">
        <v>8219</v>
      </c>
      <c r="B507">
        <v>13</v>
      </c>
      <c r="C507" t="s">
        <v>8221</v>
      </c>
      <c r="D507">
        <v>201</v>
      </c>
    </row>
    <row r="508" spans="1:4" x14ac:dyDescent="0.3">
      <c r="A508" t="s">
        <v>8219</v>
      </c>
      <c r="B508">
        <v>79</v>
      </c>
      <c r="C508" t="s">
        <v>8221</v>
      </c>
      <c r="D508">
        <v>3</v>
      </c>
    </row>
    <row r="509" spans="1:4" x14ac:dyDescent="0.3">
      <c r="A509" t="s">
        <v>8219</v>
      </c>
      <c r="B509">
        <v>27</v>
      </c>
      <c r="C509" t="s">
        <v>8221</v>
      </c>
      <c r="D509">
        <v>3</v>
      </c>
    </row>
    <row r="510" spans="1:4" x14ac:dyDescent="0.3">
      <c r="A510" t="s">
        <v>8219</v>
      </c>
      <c r="B510">
        <v>44</v>
      </c>
      <c r="C510" t="s">
        <v>8221</v>
      </c>
      <c r="D510">
        <v>26</v>
      </c>
    </row>
    <row r="511" spans="1:4" x14ac:dyDescent="0.3">
      <c r="A511" t="s">
        <v>8219</v>
      </c>
      <c r="B511">
        <v>169</v>
      </c>
      <c r="C511" t="s">
        <v>8221</v>
      </c>
      <c r="D511">
        <v>6</v>
      </c>
    </row>
    <row r="512" spans="1:4" x14ac:dyDescent="0.3">
      <c r="A512" t="s">
        <v>8219</v>
      </c>
      <c r="B512">
        <v>43</v>
      </c>
      <c r="C512" t="s">
        <v>8221</v>
      </c>
      <c r="D512">
        <v>60</v>
      </c>
    </row>
    <row r="513" spans="1:4" x14ac:dyDescent="0.3">
      <c r="A513" t="s">
        <v>8219</v>
      </c>
      <c r="B513">
        <v>169</v>
      </c>
      <c r="C513" t="s">
        <v>8221</v>
      </c>
      <c r="D513">
        <v>10</v>
      </c>
    </row>
    <row r="514" spans="1:4" x14ac:dyDescent="0.3">
      <c r="A514" t="s">
        <v>8219</v>
      </c>
      <c r="B514">
        <v>32</v>
      </c>
      <c r="C514" t="s">
        <v>8221</v>
      </c>
      <c r="D514">
        <v>30</v>
      </c>
    </row>
    <row r="515" spans="1:4" x14ac:dyDescent="0.3">
      <c r="A515" t="s">
        <v>8219</v>
      </c>
      <c r="B515">
        <v>49</v>
      </c>
      <c r="C515" t="s">
        <v>8221</v>
      </c>
      <c r="D515">
        <v>3</v>
      </c>
    </row>
    <row r="516" spans="1:4" x14ac:dyDescent="0.3">
      <c r="A516" t="s">
        <v>8219</v>
      </c>
      <c r="B516">
        <v>1107</v>
      </c>
      <c r="C516" t="s">
        <v>8221</v>
      </c>
      <c r="D516">
        <v>23</v>
      </c>
    </row>
    <row r="517" spans="1:4" x14ac:dyDescent="0.3">
      <c r="A517" t="s">
        <v>8219</v>
      </c>
      <c r="B517">
        <v>577</v>
      </c>
      <c r="C517" t="s">
        <v>8221</v>
      </c>
      <c r="D517">
        <v>19</v>
      </c>
    </row>
    <row r="518" spans="1:4" x14ac:dyDescent="0.3">
      <c r="A518" t="s">
        <v>8219</v>
      </c>
      <c r="B518">
        <v>23</v>
      </c>
      <c r="C518" t="s">
        <v>8221</v>
      </c>
      <c r="D518">
        <v>21</v>
      </c>
    </row>
    <row r="519" spans="1:4" x14ac:dyDescent="0.3">
      <c r="A519" t="s">
        <v>8219</v>
      </c>
      <c r="B519">
        <v>27</v>
      </c>
      <c r="C519" t="s">
        <v>8221</v>
      </c>
      <c r="D519">
        <v>2</v>
      </c>
    </row>
    <row r="520" spans="1:4" x14ac:dyDescent="0.3">
      <c r="A520" t="s">
        <v>8219</v>
      </c>
      <c r="B520">
        <v>207</v>
      </c>
      <c r="C520" t="s">
        <v>8221</v>
      </c>
      <c r="D520">
        <v>2</v>
      </c>
    </row>
    <row r="521" spans="1:4" x14ac:dyDescent="0.3">
      <c r="A521" t="s">
        <v>8219</v>
      </c>
      <c r="B521">
        <v>78</v>
      </c>
      <c r="C521" t="s">
        <v>8221</v>
      </c>
      <c r="D521">
        <v>4</v>
      </c>
    </row>
    <row r="522" spans="1:4" x14ac:dyDescent="0.3">
      <c r="A522" t="s">
        <v>8219</v>
      </c>
      <c r="B522">
        <v>22</v>
      </c>
      <c r="C522" t="s">
        <v>8221</v>
      </c>
      <c r="D522">
        <v>19</v>
      </c>
    </row>
    <row r="523" spans="1:4" x14ac:dyDescent="0.3">
      <c r="A523" t="s">
        <v>8219</v>
      </c>
      <c r="B523">
        <v>55</v>
      </c>
      <c r="C523" t="s">
        <v>8221</v>
      </c>
      <c r="D523">
        <v>9</v>
      </c>
    </row>
    <row r="524" spans="1:4" x14ac:dyDescent="0.3">
      <c r="A524" t="s">
        <v>8219</v>
      </c>
      <c r="B524">
        <v>34</v>
      </c>
      <c r="C524" t="s">
        <v>8221</v>
      </c>
      <c r="D524">
        <v>12</v>
      </c>
    </row>
    <row r="525" spans="1:4" x14ac:dyDescent="0.3">
      <c r="A525" t="s">
        <v>8219</v>
      </c>
      <c r="B525">
        <v>176</v>
      </c>
      <c r="C525" t="s">
        <v>8221</v>
      </c>
      <c r="D525">
        <v>15</v>
      </c>
    </row>
    <row r="526" spans="1:4" x14ac:dyDescent="0.3">
      <c r="A526" t="s">
        <v>8219</v>
      </c>
      <c r="B526">
        <v>10</v>
      </c>
      <c r="C526" t="s">
        <v>8221</v>
      </c>
      <c r="D526">
        <v>3</v>
      </c>
    </row>
    <row r="527" spans="1:4" x14ac:dyDescent="0.3">
      <c r="A527" t="s">
        <v>8219</v>
      </c>
      <c r="B527">
        <v>3</v>
      </c>
      <c r="C527" t="s">
        <v>8221</v>
      </c>
      <c r="D527">
        <v>7</v>
      </c>
    </row>
    <row r="528" spans="1:4" x14ac:dyDescent="0.3">
      <c r="A528" t="s">
        <v>8219</v>
      </c>
      <c r="B528">
        <v>82</v>
      </c>
      <c r="C528" t="s">
        <v>8221</v>
      </c>
      <c r="D528">
        <v>93</v>
      </c>
    </row>
    <row r="529" spans="1:4" x14ac:dyDescent="0.3">
      <c r="A529" t="s">
        <v>8219</v>
      </c>
      <c r="B529">
        <v>52</v>
      </c>
      <c r="C529" t="s">
        <v>8221</v>
      </c>
      <c r="D529">
        <v>38</v>
      </c>
    </row>
    <row r="530" spans="1:4" x14ac:dyDescent="0.3">
      <c r="A530" t="s">
        <v>8219</v>
      </c>
      <c r="B530">
        <v>67</v>
      </c>
      <c r="C530" t="s">
        <v>8221</v>
      </c>
      <c r="D530">
        <v>13</v>
      </c>
    </row>
    <row r="531" spans="1:4" x14ac:dyDescent="0.3">
      <c r="A531" t="s">
        <v>8219</v>
      </c>
      <c r="B531">
        <v>275</v>
      </c>
      <c r="C531" t="s">
        <v>8221</v>
      </c>
      <c r="D531">
        <v>8</v>
      </c>
    </row>
    <row r="532" spans="1:4" x14ac:dyDescent="0.3">
      <c r="A532" t="s">
        <v>8219</v>
      </c>
      <c r="B532">
        <v>23</v>
      </c>
      <c r="C532" t="s">
        <v>8221</v>
      </c>
      <c r="D532">
        <v>7</v>
      </c>
    </row>
    <row r="533" spans="1:4" x14ac:dyDescent="0.3">
      <c r="A533" t="s">
        <v>8219</v>
      </c>
      <c r="B533">
        <v>12</v>
      </c>
      <c r="C533" t="s">
        <v>8221</v>
      </c>
      <c r="D533">
        <v>10</v>
      </c>
    </row>
    <row r="534" spans="1:4" x14ac:dyDescent="0.3">
      <c r="A534" t="s">
        <v>8219</v>
      </c>
      <c r="B534">
        <v>452</v>
      </c>
      <c r="C534" t="s">
        <v>8221</v>
      </c>
      <c r="D534">
        <v>3</v>
      </c>
    </row>
    <row r="535" spans="1:4" x14ac:dyDescent="0.3">
      <c r="A535" t="s">
        <v>8219</v>
      </c>
      <c r="B535">
        <v>336</v>
      </c>
      <c r="C535" t="s">
        <v>8221</v>
      </c>
      <c r="D535">
        <v>1</v>
      </c>
    </row>
    <row r="536" spans="1:4" x14ac:dyDescent="0.3">
      <c r="A536" t="s">
        <v>8219</v>
      </c>
      <c r="B536">
        <v>117</v>
      </c>
      <c r="C536" t="s">
        <v>8221</v>
      </c>
      <c r="D536">
        <v>56</v>
      </c>
    </row>
    <row r="537" spans="1:4" x14ac:dyDescent="0.3">
      <c r="A537" t="s">
        <v>8219</v>
      </c>
      <c r="B537">
        <v>859</v>
      </c>
      <c r="C537" t="s">
        <v>8221</v>
      </c>
      <c r="D537">
        <v>3</v>
      </c>
    </row>
    <row r="538" spans="1:4" x14ac:dyDescent="0.3">
      <c r="A538" t="s">
        <v>8219</v>
      </c>
      <c r="B538">
        <v>46</v>
      </c>
      <c r="C538" t="s">
        <v>8221</v>
      </c>
      <c r="D538">
        <v>12</v>
      </c>
    </row>
    <row r="539" spans="1:4" x14ac:dyDescent="0.3">
      <c r="A539" t="s">
        <v>8219</v>
      </c>
      <c r="B539">
        <v>9</v>
      </c>
      <c r="C539" t="s">
        <v>8221</v>
      </c>
      <c r="D539">
        <v>9</v>
      </c>
    </row>
    <row r="540" spans="1:4" x14ac:dyDescent="0.3">
      <c r="A540" t="s">
        <v>8219</v>
      </c>
      <c r="B540">
        <v>95</v>
      </c>
      <c r="C540" t="s">
        <v>8221</v>
      </c>
      <c r="D540">
        <v>5</v>
      </c>
    </row>
    <row r="541" spans="1:4" x14ac:dyDescent="0.3">
      <c r="A541" t="s">
        <v>8219</v>
      </c>
      <c r="B541">
        <v>80</v>
      </c>
      <c r="C541" t="s">
        <v>8221</v>
      </c>
      <c r="D541">
        <v>3</v>
      </c>
    </row>
    <row r="542" spans="1:4" x14ac:dyDescent="0.3">
      <c r="A542" t="s">
        <v>8219</v>
      </c>
      <c r="B542">
        <v>17</v>
      </c>
      <c r="C542" t="s">
        <v>8221</v>
      </c>
      <c r="D542">
        <v>5</v>
      </c>
    </row>
    <row r="543" spans="1:4" x14ac:dyDescent="0.3">
      <c r="A543" t="s">
        <v>8219</v>
      </c>
      <c r="B543">
        <v>38</v>
      </c>
      <c r="C543" t="s">
        <v>8221</v>
      </c>
      <c r="D543">
        <v>24</v>
      </c>
    </row>
    <row r="544" spans="1:4" x14ac:dyDescent="0.3">
      <c r="A544" t="s">
        <v>8219</v>
      </c>
      <c r="B544">
        <v>34</v>
      </c>
      <c r="C544" t="s">
        <v>8221</v>
      </c>
      <c r="D544">
        <v>22</v>
      </c>
    </row>
    <row r="545" spans="1:4" x14ac:dyDescent="0.3">
      <c r="A545" t="s">
        <v>8219</v>
      </c>
      <c r="B545">
        <v>209</v>
      </c>
      <c r="C545" t="s">
        <v>8221</v>
      </c>
      <c r="D545">
        <v>4</v>
      </c>
    </row>
    <row r="546" spans="1:4" x14ac:dyDescent="0.3">
      <c r="A546" t="s">
        <v>8219</v>
      </c>
      <c r="B546">
        <v>141</v>
      </c>
      <c r="C546" t="s">
        <v>8221</v>
      </c>
      <c r="D546">
        <v>9</v>
      </c>
    </row>
    <row r="547" spans="1:4" x14ac:dyDescent="0.3">
      <c r="A547" t="s">
        <v>8219</v>
      </c>
      <c r="B547">
        <v>17</v>
      </c>
      <c r="C547" t="s">
        <v>8221</v>
      </c>
      <c r="D547">
        <v>12</v>
      </c>
    </row>
    <row r="548" spans="1:4" x14ac:dyDescent="0.3">
      <c r="A548" t="s">
        <v>8219</v>
      </c>
      <c r="B548">
        <v>82</v>
      </c>
      <c r="C548" t="s">
        <v>8221</v>
      </c>
      <c r="D548">
        <v>12</v>
      </c>
    </row>
    <row r="549" spans="1:4" x14ac:dyDescent="0.3">
      <c r="A549" t="s">
        <v>8219</v>
      </c>
      <c r="B549">
        <v>34</v>
      </c>
      <c r="C549" t="s">
        <v>8221</v>
      </c>
      <c r="D549">
        <v>28</v>
      </c>
    </row>
    <row r="550" spans="1:4" x14ac:dyDescent="0.3">
      <c r="A550" t="s">
        <v>8219</v>
      </c>
      <c r="B550">
        <v>79</v>
      </c>
      <c r="C550" t="s">
        <v>8221</v>
      </c>
      <c r="D550">
        <v>94</v>
      </c>
    </row>
    <row r="551" spans="1:4" x14ac:dyDescent="0.3">
      <c r="A551" t="s">
        <v>8219</v>
      </c>
      <c r="B551">
        <v>71</v>
      </c>
      <c r="C551" t="s">
        <v>8221</v>
      </c>
      <c r="D551">
        <v>10</v>
      </c>
    </row>
    <row r="552" spans="1:4" x14ac:dyDescent="0.3">
      <c r="A552" t="s">
        <v>8219</v>
      </c>
      <c r="B552">
        <v>23</v>
      </c>
      <c r="C552" t="s">
        <v>8221</v>
      </c>
      <c r="D552">
        <v>3</v>
      </c>
    </row>
    <row r="553" spans="1:4" x14ac:dyDescent="0.3">
      <c r="A553" s="5" t="s">
        <v>8219</v>
      </c>
      <c r="B553">
        <v>42</v>
      </c>
      <c r="C553" t="s">
        <v>8221</v>
      </c>
      <c r="D553">
        <v>2</v>
      </c>
    </row>
    <row r="554" spans="1:4" x14ac:dyDescent="0.3">
      <c r="A554" t="s">
        <v>8219</v>
      </c>
      <c r="B554">
        <v>182</v>
      </c>
      <c r="C554" t="s">
        <v>8221</v>
      </c>
      <c r="D554">
        <v>1</v>
      </c>
    </row>
    <row r="555" spans="1:4" x14ac:dyDescent="0.3">
      <c r="A555" t="s">
        <v>8219</v>
      </c>
      <c r="B555">
        <v>15</v>
      </c>
      <c r="C555" t="s">
        <v>8221</v>
      </c>
      <c r="D555">
        <v>1</v>
      </c>
    </row>
    <row r="556" spans="1:4" x14ac:dyDescent="0.3">
      <c r="A556" t="s">
        <v>8219</v>
      </c>
      <c r="B556">
        <v>38</v>
      </c>
      <c r="C556" t="s">
        <v>8221</v>
      </c>
      <c r="D556">
        <v>1</v>
      </c>
    </row>
    <row r="557" spans="1:4" x14ac:dyDescent="0.3">
      <c r="A557" t="s">
        <v>8219</v>
      </c>
      <c r="B557">
        <v>27</v>
      </c>
      <c r="C557" t="s">
        <v>8221</v>
      </c>
      <c r="D557">
        <v>3</v>
      </c>
    </row>
    <row r="558" spans="1:4" x14ac:dyDescent="0.3">
      <c r="A558" t="s">
        <v>8219</v>
      </c>
      <c r="B558">
        <v>78</v>
      </c>
      <c r="C558" t="s">
        <v>8221</v>
      </c>
      <c r="D558">
        <v>1</v>
      </c>
    </row>
    <row r="559" spans="1:4" x14ac:dyDescent="0.3">
      <c r="A559" t="s">
        <v>8219</v>
      </c>
      <c r="B559">
        <v>26</v>
      </c>
      <c r="C559" t="s">
        <v>8221</v>
      </c>
      <c r="D559">
        <v>4</v>
      </c>
    </row>
    <row r="560" spans="1:4" x14ac:dyDescent="0.3">
      <c r="A560" t="s">
        <v>8219</v>
      </c>
      <c r="B560">
        <v>34</v>
      </c>
      <c r="C560" t="s">
        <v>8221</v>
      </c>
      <c r="D560">
        <v>1</v>
      </c>
    </row>
    <row r="561" spans="1:4" x14ac:dyDescent="0.3">
      <c r="A561" t="s">
        <v>8219</v>
      </c>
      <c r="B561">
        <v>27</v>
      </c>
      <c r="C561" t="s">
        <v>8221</v>
      </c>
      <c r="D561">
        <v>1</v>
      </c>
    </row>
    <row r="562" spans="1:4" x14ac:dyDescent="0.3">
      <c r="A562" t="s">
        <v>8219</v>
      </c>
      <c r="B562">
        <v>379</v>
      </c>
      <c r="C562" t="s">
        <v>8221</v>
      </c>
      <c r="D562">
        <v>4</v>
      </c>
    </row>
    <row r="563" spans="1:4" x14ac:dyDescent="0.3">
      <c r="A563" t="s">
        <v>8219</v>
      </c>
      <c r="B563">
        <v>88</v>
      </c>
      <c r="C563" t="s">
        <v>8221</v>
      </c>
      <c r="D563">
        <v>15</v>
      </c>
    </row>
    <row r="564" spans="1:4" x14ac:dyDescent="0.3">
      <c r="A564" t="s">
        <v>8219</v>
      </c>
      <c r="B564">
        <v>227</v>
      </c>
      <c r="C564" t="s">
        <v>8221</v>
      </c>
      <c r="D564">
        <v>37</v>
      </c>
    </row>
    <row r="565" spans="1:4" x14ac:dyDescent="0.3">
      <c r="A565" t="s">
        <v>8219</v>
      </c>
      <c r="B565">
        <v>38</v>
      </c>
      <c r="C565" t="s">
        <v>8221</v>
      </c>
      <c r="D565">
        <v>17</v>
      </c>
    </row>
    <row r="566" spans="1:4" x14ac:dyDescent="0.3">
      <c r="A566" t="s">
        <v>8219</v>
      </c>
      <c r="B566">
        <v>20</v>
      </c>
      <c r="C566" t="s">
        <v>8221</v>
      </c>
      <c r="D566">
        <v>6</v>
      </c>
    </row>
    <row r="567" spans="1:4" x14ac:dyDescent="0.3">
      <c r="A567" t="s">
        <v>8219</v>
      </c>
      <c r="B567">
        <v>51</v>
      </c>
      <c r="C567" t="s">
        <v>8221</v>
      </c>
      <c r="D567">
        <v>4</v>
      </c>
    </row>
    <row r="568" spans="1:4" x14ac:dyDescent="0.3">
      <c r="A568" t="s">
        <v>8219</v>
      </c>
      <c r="B568">
        <v>284</v>
      </c>
      <c r="C568" t="s">
        <v>8221</v>
      </c>
      <c r="D568">
        <v>8</v>
      </c>
    </row>
    <row r="569" spans="1:4" x14ac:dyDescent="0.3">
      <c r="A569" t="s">
        <v>8219</v>
      </c>
      <c r="B569">
        <v>104</v>
      </c>
      <c r="C569" t="s">
        <v>8221</v>
      </c>
      <c r="D569">
        <v>8</v>
      </c>
    </row>
    <row r="570" spans="1:4" x14ac:dyDescent="0.3">
      <c r="A570" t="s">
        <v>8219</v>
      </c>
      <c r="B570">
        <v>26</v>
      </c>
      <c r="C570" t="s">
        <v>8221</v>
      </c>
      <c r="D570">
        <v>9</v>
      </c>
    </row>
    <row r="571" spans="1:4" x14ac:dyDescent="0.3">
      <c r="A571" t="s">
        <v>8219</v>
      </c>
      <c r="B571">
        <v>13</v>
      </c>
      <c r="C571" t="s">
        <v>8221</v>
      </c>
      <c r="D571">
        <v>6</v>
      </c>
    </row>
    <row r="572" spans="1:4" x14ac:dyDescent="0.3">
      <c r="A572" t="s">
        <v>8219</v>
      </c>
      <c r="B572">
        <v>170</v>
      </c>
      <c r="C572" t="s">
        <v>8221</v>
      </c>
      <c r="D572">
        <v>5</v>
      </c>
    </row>
    <row r="573" spans="1:4" x14ac:dyDescent="0.3">
      <c r="A573" t="s">
        <v>8219</v>
      </c>
      <c r="B573">
        <v>24</v>
      </c>
      <c r="C573" t="s">
        <v>8221</v>
      </c>
      <c r="D573">
        <v>13</v>
      </c>
    </row>
    <row r="574" spans="1:4" x14ac:dyDescent="0.3">
      <c r="A574" t="s">
        <v>8219</v>
      </c>
      <c r="B574">
        <v>57</v>
      </c>
      <c r="C574" t="s">
        <v>8221</v>
      </c>
      <c r="D574">
        <v>3</v>
      </c>
    </row>
    <row r="575" spans="1:4" x14ac:dyDescent="0.3">
      <c r="A575" t="s">
        <v>8219</v>
      </c>
      <c r="B575">
        <v>874</v>
      </c>
      <c r="C575" t="s">
        <v>8221</v>
      </c>
      <c r="D575">
        <v>4</v>
      </c>
    </row>
    <row r="576" spans="1:4" x14ac:dyDescent="0.3">
      <c r="A576" t="s">
        <v>8219</v>
      </c>
      <c r="B576">
        <v>112</v>
      </c>
      <c r="C576" t="s">
        <v>8221</v>
      </c>
      <c r="D576">
        <v>22</v>
      </c>
    </row>
    <row r="577" spans="1:4" x14ac:dyDescent="0.3">
      <c r="A577" t="s">
        <v>8219</v>
      </c>
      <c r="B577">
        <v>18</v>
      </c>
      <c r="C577" t="s">
        <v>8221</v>
      </c>
      <c r="D577">
        <v>3</v>
      </c>
    </row>
    <row r="578" spans="1:4" x14ac:dyDescent="0.3">
      <c r="A578" t="s">
        <v>8219</v>
      </c>
      <c r="B578">
        <v>17</v>
      </c>
      <c r="C578" t="s">
        <v>8221</v>
      </c>
      <c r="D578">
        <v>13</v>
      </c>
    </row>
    <row r="579" spans="1:4" x14ac:dyDescent="0.3">
      <c r="A579" t="s">
        <v>8219</v>
      </c>
      <c r="B579">
        <v>480</v>
      </c>
      <c r="C579" t="s">
        <v>8221</v>
      </c>
      <c r="D579">
        <v>25</v>
      </c>
    </row>
    <row r="580" spans="1:4" x14ac:dyDescent="0.3">
      <c r="A580" t="s">
        <v>8219</v>
      </c>
      <c r="B580">
        <v>54</v>
      </c>
      <c r="C580" t="s">
        <v>8221</v>
      </c>
      <c r="D580">
        <v>5</v>
      </c>
    </row>
    <row r="581" spans="1:4" x14ac:dyDescent="0.3">
      <c r="A581" t="s">
        <v>8219</v>
      </c>
      <c r="B581">
        <v>62</v>
      </c>
      <c r="C581" t="s">
        <v>8221</v>
      </c>
      <c r="D581">
        <v>3</v>
      </c>
    </row>
    <row r="582" spans="1:4" x14ac:dyDescent="0.3">
      <c r="A582" t="s">
        <v>8219</v>
      </c>
      <c r="B582">
        <v>38</v>
      </c>
      <c r="C582" t="s">
        <v>8221</v>
      </c>
      <c r="D582">
        <v>3</v>
      </c>
    </row>
    <row r="583" spans="1:4" x14ac:dyDescent="0.3">
      <c r="A583" t="s">
        <v>8219</v>
      </c>
      <c r="B583">
        <v>75</v>
      </c>
      <c r="C583" t="s">
        <v>8221</v>
      </c>
      <c r="D583">
        <v>9</v>
      </c>
    </row>
    <row r="584" spans="1:4" x14ac:dyDescent="0.3">
      <c r="A584" t="s">
        <v>8219</v>
      </c>
      <c r="B584">
        <v>211</v>
      </c>
      <c r="C584" t="s">
        <v>8221</v>
      </c>
      <c r="D584">
        <v>16</v>
      </c>
    </row>
    <row r="585" spans="1:4" x14ac:dyDescent="0.3">
      <c r="A585" t="s">
        <v>8219</v>
      </c>
      <c r="B585">
        <v>42</v>
      </c>
      <c r="C585" t="s">
        <v>8221</v>
      </c>
      <c r="D585">
        <v>13</v>
      </c>
    </row>
    <row r="586" spans="1:4" x14ac:dyDescent="0.3">
      <c r="A586" t="s">
        <v>8219</v>
      </c>
      <c r="B586">
        <v>15</v>
      </c>
      <c r="C586" t="s">
        <v>8221</v>
      </c>
      <c r="D586">
        <v>18</v>
      </c>
    </row>
    <row r="587" spans="1:4" x14ac:dyDescent="0.3">
      <c r="A587" t="s">
        <v>8219</v>
      </c>
      <c r="B587">
        <v>454</v>
      </c>
      <c r="C587" t="s">
        <v>8221</v>
      </c>
      <c r="D587">
        <v>37</v>
      </c>
    </row>
    <row r="588" spans="1:4" x14ac:dyDescent="0.3">
      <c r="A588" t="s">
        <v>8219</v>
      </c>
      <c r="B588">
        <v>52</v>
      </c>
      <c r="C588" t="s">
        <v>8221</v>
      </c>
      <c r="D588">
        <v>7</v>
      </c>
    </row>
    <row r="589" spans="1:4" x14ac:dyDescent="0.3">
      <c r="A589" t="s">
        <v>8219</v>
      </c>
      <c r="B589">
        <v>19</v>
      </c>
      <c r="C589" t="s">
        <v>8221</v>
      </c>
      <c r="D589">
        <v>12</v>
      </c>
    </row>
    <row r="590" spans="1:4" x14ac:dyDescent="0.3">
      <c r="A590" t="s">
        <v>8219</v>
      </c>
      <c r="B590">
        <v>70</v>
      </c>
      <c r="C590" t="s">
        <v>8221</v>
      </c>
      <c r="D590">
        <v>4</v>
      </c>
    </row>
    <row r="591" spans="1:4" x14ac:dyDescent="0.3">
      <c r="A591" t="s">
        <v>8219</v>
      </c>
      <c r="B591">
        <v>16</v>
      </c>
      <c r="C591" t="s">
        <v>8221</v>
      </c>
      <c r="D591">
        <v>3</v>
      </c>
    </row>
    <row r="592" spans="1:4" x14ac:dyDescent="0.3">
      <c r="A592" t="s">
        <v>8219</v>
      </c>
      <c r="B592">
        <v>14</v>
      </c>
      <c r="C592" t="s">
        <v>8221</v>
      </c>
      <c r="D592">
        <v>4</v>
      </c>
    </row>
    <row r="593" spans="1:4" x14ac:dyDescent="0.3">
      <c r="A593" t="s">
        <v>8219</v>
      </c>
      <c r="B593">
        <v>23</v>
      </c>
      <c r="C593" t="s">
        <v>8221</v>
      </c>
      <c r="D593">
        <v>4</v>
      </c>
    </row>
    <row r="594" spans="1:4" x14ac:dyDescent="0.3">
      <c r="A594" t="s">
        <v>8219</v>
      </c>
      <c r="B594">
        <v>42</v>
      </c>
      <c r="C594" t="s">
        <v>8221</v>
      </c>
      <c r="D594">
        <v>7</v>
      </c>
    </row>
    <row r="595" spans="1:4" x14ac:dyDescent="0.3">
      <c r="A595" t="s">
        <v>8219</v>
      </c>
      <c r="B595">
        <v>55</v>
      </c>
      <c r="C595" t="s">
        <v>8221</v>
      </c>
      <c r="D595">
        <v>3</v>
      </c>
    </row>
    <row r="596" spans="1:4" x14ac:dyDescent="0.3">
      <c r="A596" t="s">
        <v>8219</v>
      </c>
      <c r="B596">
        <v>13</v>
      </c>
      <c r="C596" t="s">
        <v>8221</v>
      </c>
      <c r="D596">
        <v>4</v>
      </c>
    </row>
    <row r="597" spans="1:4" x14ac:dyDescent="0.3">
      <c r="A597" t="s">
        <v>8219</v>
      </c>
      <c r="B597">
        <v>25</v>
      </c>
      <c r="C597" t="s">
        <v>8221</v>
      </c>
      <c r="D597">
        <v>4</v>
      </c>
    </row>
    <row r="598" spans="1:4" x14ac:dyDescent="0.3">
      <c r="A598" t="s">
        <v>8219</v>
      </c>
      <c r="B598">
        <v>665</v>
      </c>
      <c r="C598" t="s">
        <v>8221</v>
      </c>
      <c r="D598">
        <v>16</v>
      </c>
    </row>
    <row r="599" spans="1:4" x14ac:dyDescent="0.3">
      <c r="A599" t="s">
        <v>8219</v>
      </c>
      <c r="B599">
        <v>25</v>
      </c>
      <c r="C599" t="s">
        <v>8221</v>
      </c>
      <c r="D599">
        <v>3</v>
      </c>
    </row>
    <row r="600" spans="1:4" x14ac:dyDescent="0.3">
      <c r="A600" t="s">
        <v>8219</v>
      </c>
      <c r="B600">
        <v>31</v>
      </c>
      <c r="C600" t="s">
        <v>8221</v>
      </c>
      <c r="D600">
        <v>1</v>
      </c>
    </row>
    <row r="601" spans="1:4" x14ac:dyDescent="0.3">
      <c r="A601" t="s">
        <v>8219</v>
      </c>
      <c r="B601">
        <v>651</v>
      </c>
      <c r="C601" t="s">
        <v>8221</v>
      </c>
      <c r="D601">
        <v>1</v>
      </c>
    </row>
    <row r="602" spans="1:4" x14ac:dyDescent="0.3">
      <c r="A602" t="s">
        <v>8219</v>
      </c>
      <c r="B602">
        <v>73</v>
      </c>
      <c r="C602" t="s">
        <v>8221</v>
      </c>
      <c r="D602">
        <v>14</v>
      </c>
    </row>
    <row r="603" spans="1:4" x14ac:dyDescent="0.3">
      <c r="A603" t="s">
        <v>8219</v>
      </c>
      <c r="B603">
        <v>64</v>
      </c>
      <c r="C603" t="s">
        <v>8221</v>
      </c>
      <c r="D603">
        <v>13</v>
      </c>
    </row>
    <row r="604" spans="1:4" x14ac:dyDescent="0.3">
      <c r="A604" t="s">
        <v>8219</v>
      </c>
      <c r="B604">
        <v>11</v>
      </c>
      <c r="C604" t="s">
        <v>8221</v>
      </c>
      <c r="D604">
        <v>3</v>
      </c>
    </row>
    <row r="605" spans="1:4" x14ac:dyDescent="0.3">
      <c r="A605" t="s">
        <v>8219</v>
      </c>
      <c r="B605">
        <v>110</v>
      </c>
      <c r="C605" t="s">
        <v>8221</v>
      </c>
      <c r="D605">
        <v>8</v>
      </c>
    </row>
    <row r="606" spans="1:4" x14ac:dyDescent="0.3">
      <c r="A606" t="s">
        <v>8219</v>
      </c>
      <c r="B606">
        <v>63</v>
      </c>
      <c r="C606" t="s">
        <v>8221</v>
      </c>
      <c r="D606">
        <v>19</v>
      </c>
    </row>
    <row r="607" spans="1:4" x14ac:dyDescent="0.3">
      <c r="A607" t="s">
        <v>8219</v>
      </c>
      <c r="B607">
        <v>107</v>
      </c>
      <c r="C607" t="s">
        <v>8221</v>
      </c>
      <c r="D607">
        <v>17</v>
      </c>
    </row>
    <row r="608" spans="1:4" x14ac:dyDescent="0.3">
      <c r="A608" t="s">
        <v>8219</v>
      </c>
      <c r="B608">
        <v>44</v>
      </c>
      <c r="C608" t="s">
        <v>8221</v>
      </c>
      <c r="D608">
        <v>4</v>
      </c>
    </row>
    <row r="609" spans="1:4" x14ac:dyDescent="0.3">
      <c r="A609" t="s">
        <v>8219</v>
      </c>
      <c r="B609">
        <v>265</v>
      </c>
      <c r="C609" t="s">
        <v>8221</v>
      </c>
      <c r="D609">
        <v>4</v>
      </c>
    </row>
    <row r="610" spans="1:4" x14ac:dyDescent="0.3">
      <c r="A610" t="s">
        <v>8219</v>
      </c>
      <c r="B610">
        <v>153</v>
      </c>
      <c r="C610" t="s">
        <v>8221</v>
      </c>
      <c r="D610">
        <v>15</v>
      </c>
    </row>
    <row r="611" spans="1:4" x14ac:dyDescent="0.3">
      <c r="A611" t="s">
        <v>8219</v>
      </c>
      <c r="B611">
        <v>18</v>
      </c>
      <c r="C611" t="s">
        <v>8221</v>
      </c>
      <c r="D611">
        <v>27</v>
      </c>
    </row>
    <row r="612" spans="1:4" x14ac:dyDescent="0.3">
      <c r="A612" t="s">
        <v>8219</v>
      </c>
      <c r="B612">
        <v>942</v>
      </c>
      <c r="C612" t="s">
        <v>8221</v>
      </c>
      <c r="D612">
        <v>4</v>
      </c>
    </row>
    <row r="613" spans="1:4" x14ac:dyDescent="0.3">
      <c r="A613" t="s">
        <v>8219</v>
      </c>
      <c r="B613">
        <v>27</v>
      </c>
      <c r="C613" t="s">
        <v>8221</v>
      </c>
      <c r="D613">
        <v>6</v>
      </c>
    </row>
    <row r="614" spans="1:4" x14ac:dyDescent="0.3">
      <c r="A614" t="s">
        <v>8219</v>
      </c>
      <c r="B614">
        <v>56</v>
      </c>
      <c r="C614" t="s">
        <v>8221</v>
      </c>
      <c r="D614">
        <v>3</v>
      </c>
    </row>
    <row r="615" spans="1:4" x14ac:dyDescent="0.3">
      <c r="A615" t="s">
        <v>8219</v>
      </c>
      <c r="B615">
        <v>25</v>
      </c>
      <c r="C615" t="s">
        <v>8221</v>
      </c>
      <c r="D615">
        <v>11</v>
      </c>
    </row>
    <row r="616" spans="1:4" x14ac:dyDescent="0.3">
      <c r="A616" t="s">
        <v>8219</v>
      </c>
      <c r="B616">
        <v>848</v>
      </c>
      <c r="C616" t="s">
        <v>8221</v>
      </c>
      <c r="D616">
        <v>9</v>
      </c>
    </row>
    <row r="617" spans="1:4" x14ac:dyDescent="0.3">
      <c r="A617" t="s">
        <v>8219</v>
      </c>
      <c r="B617">
        <v>165</v>
      </c>
      <c r="C617" t="s">
        <v>8221</v>
      </c>
      <c r="D617">
        <v>12</v>
      </c>
    </row>
    <row r="618" spans="1:4" x14ac:dyDescent="0.3">
      <c r="A618" t="s">
        <v>8219</v>
      </c>
      <c r="B618">
        <v>320</v>
      </c>
      <c r="C618" t="s">
        <v>8221</v>
      </c>
      <c r="D618">
        <v>2</v>
      </c>
    </row>
    <row r="619" spans="1:4" x14ac:dyDescent="0.3">
      <c r="A619" t="s">
        <v>8219</v>
      </c>
      <c r="B619">
        <v>21</v>
      </c>
      <c r="C619" t="s">
        <v>8221</v>
      </c>
      <c r="D619">
        <v>148</v>
      </c>
    </row>
    <row r="620" spans="1:4" x14ac:dyDescent="0.3">
      <c r="A620" t="s">
        <v>8219</v>
      </c>
      <c r="B620">
        <v>143</v>
      </c>
      <c r="C620" t="s">
        <v>8221</v>
      </c>
      <c r="D620">
        <v>2</v>
      </c>
    </row>
    <row r="621" spans="1:4" x14ac:dyDescent="0.3">
      <c r="A621" t="s">
        <v>8219</v>
      </c>
      <c r="B621">
        <v>163</v>
      </c>
      <c r="C621" t="s">
        <v>8221</v>
      </c>
      <c r="D621">
        <v>2</v>
      </c>
    </row>
    <row r="622" spans="1:4" x14ac:dyDescent="0.3">
      <c r="A622" t="s">
        <v>8219</v>
      </c>
      <c r="B622">
        <v>48</v>
      </c>
      <c r="C622" t="s">
        <v>8221</v>
      </c>
      <c r="D622">
        <v>16</v>
      </c>
    </row>
    <row r="623" spans="1:4" x14ac:dyDescent="0.3">
      <c r="A623" t="s">
        <v>8219</v>
      </c>
      <c r="B623">
        <v>26</v>
      </c>
      <c r="C623" t="s">
        <v>8221</v>
      </c>
      <c r="D623">
        <v>3</v>
      </c>
    </row>
    <row r="624" spans="1:4" x14ac:dyDescent="0.3">
      <c r="A624" t="s">
        <v>8219</v>
      </c>
      <c r="B624">
        <v>74</v>
      </c>
      <c r="C624" t="s">
        <v>8221</v>
      </c>
      <c r="D624">
        <v>1</v>
      </c>
    </row>
    <row r="625" spans="1:4" x14ac:dyDescent="0.3">
      <c r="A625" t="s">
        <v>8219</v>
      </c>
      <c r="B625">
        <v>57</v>
      </c>
      <c r="C625" t="s">
        <v>8221</v>
      </c>
      <c r="D625">
        <v>1</v>
      </c>
    </row>
    <row r="626" spans="1:4" x14ac:dyDescent="0.3">
      <c r="A626" t="s">
        <v>8219</v>
      </c>
      <c r="B626">
        <v>75</v>
      </c>
      <c r="C626" t="s">
        <v>8221</v>
      </c>
      <c r="D626">
        <v>2</v>
      </c>
    </row>
    <row r="627" spans="1:4" x14ac:dyDescent="0.3">
      <c r="A627" t="s">
        <v>8219</v>
      </c>
      <c r="B627">
        <v>217</v>
      </c>
      <c r="C627" t="s">
        <v>8221</v>
      </c>
      <c r="D627">
        <v>4</v>
      </c>
    </row>
    <row r="628" spans="1:4" x14ac:dyDescent="0.3">
      <c r="A628" t="s">
        <v>8219</v>
      </c>
      <c r="B628">
        <v>21</v>
      </c>
      <c r="C628" t="s">
        <v>8221</v>
      </c>
      <c r="D628">
        <v>4</v>
      </c>
    </row>
    <row r="629" spans="1:4" x14ac:dyDescent="0.3">
      <c r="A629" t="s">
        <v>8219</v>
      </c>
      <c r="B629">
        <v>26</v>
      </c>
      <c r="C629" t="s">
        <v>8221</v>
      </c>
      <c r="D629">
        <v>4</v>
      </c>
    </row>
    <row r="630" spans="1:4" x14ac:dyDescent="0.3">
      <c r="A630" t="s">
        <v>8219</v>
      </c>
      <c r="B630">
        <v>174</v>
      </c>
      <c r="C630" t="s">
        <v>8221</v>
      </c>
      <c r="D630">
        <v>10</v>
      </c>
    </row>
    <row r="631" spans="1:4" x14ac:dyDescent="0.3">
      <c r="A631" t="s">
        <v>8219</v>
      </c>
      <c r="B631">
        <v>120</v>
      </c>
      <c r="C631" t="s">
        <v>8221</v>
      </c>
      <c r="D631">
        <v>9</v>
      </c>
    </row>
    <row r="632" spans="1:4" x14ac:dyDescent="0.3">
      <c r="A632" t="s">
        <v>8219</v>
      </c>
      <c r="B632">
        <v>12</v>
      </c>
      <c r="C632" t="s">
        <v>8221</v>
      </c>
      <c r="D632">
        <v>8</v>
      </c>
    </row>
    <row r="633" spans="1:4" x14ac:dyDescent="0.3">
      <c r="A633" t="s">
        <v>8219</v>
      </c>
      <c r="B633">
        <v>68</v>
      </c>
      <c r="C633" t="s">
        <v>8221</v>
      </c>
      <c r="D633">
        <v>5</v>
      </c>
    </row>
    <row r="634" spans="1:4" x14ac:dyDescent="0.3">
      <c r="A634" t="s">
        <v>8219</v>
      </c>
      <c r="B634">
        <v>70</v>
      </c>
      <c r="C634" t="s">
        <v>8221</v>
      </c>
      <c r="D634">
        <v>3</v>
      </c>
    </row>
    <row r="635" spans="1:4" x14ac:dyDescent="0.3">
      <c r="A635" t="s">
        <v>8219</v>
      </c>
      <c r="B635">
        <v>18</v>
      </c>
      <c r="C635" t="s">
        <v>8221</v>
      </c>
      <c r="D635">
        <v>10</v>
      </c>
    </row>
    <row r="636" spans="1:4" x14ac:dyDescent="0.3">
      <c r="A636" t="s">
        <v>8219</v>
      </c>
      <c r="B636">
        <v>242</v>
      </c>
      <c r="C636" t="s">
        <v>8221</v>
      </c>
      <c r="D636">
        <v>4</v>
      </c>
    </row>
    <row r="637" spans="1:4" x14ac:dyDescent="0.3">
      <c r="A637" t="s">
        <v>8219</v>
      </c>
      <c r="B637">
        <v>189</v>
      </c>
      <c r="C637" t="s">
        <v>8221</v>
      </c>
      <c r="D637">
        <v>3</v>
      </c>
    </row>
    <row r="638" spans="1:4" x14ac:dyDescent="0.3">
      <c r="A638" t="s">
        <v>8219</v>
      </c>
      <c r="B638">
        <v>64</v>
      </c>
      <c r="C638" t="s">
        <v>8221</v>
      </c>
      <c r="D638">
        <v>4</v>
      </c>
    </row>
    <row r="639" spans="1:4" x14ac:dyDescent="0.3">
      <c r="A639" t="s">
        <v>8219</v>
      </c>
      <c r="B639">
        <v>108</v>
      </c>
      <c r="C639" t="s">
        <v>8221</v>
      </c>
      <c r="D639">
        <v>6</v>
      </c>
    </row>
    <row r="640" spans="1:4" x14ac:dyDescent="0.3">
      <c r="A640" t="s">
        <v>8219</v>
      </c>
      <c r="B640">
        <v>64</v>
      </c>
      <c r="C640" t="s">
        <v>8221</v>
      </c>
      <c r="D640">
        <v>3</v>
      </c>
    </row>
    <row r="641" spans="1:4" x14ac:dyDescent="0.3">
      <c r="A641" t="s">
        <v>8219</v>
      </c>
      <c r="B641">
        <v>166</v>
      </c>
      <c r="C641" t="s">
        <v>8221</v>
      </c>
      <c r="D641">
        <v>13</v>
      </c>
    </row>
    <row r="642" spans="1:4" x14ac:dyDescent="0.3">
      <c r="A642" t="s">
        <v>8219</v>
      </c>
      <c r="B642">
        <v>33</v>
      </c>
      <c r="C642" t="s">
        <v>8221</v>
      </c>
      <c r="D642">
        <v>18</v>
      </c>
    </row>
    <row r="643" spans="1:4" x14ac:dyDescent="0.3">
      <c r="A643" t="s">
        <v>8219</v>
      </c>
      <c r="B643">
        <v>51</v>
      </c>
      <c r="C643" t="s">
        <v>8221</v>
      </c>
      <c r="D643">
        <v>6</v>
      </c>
    </row>
    <row r="644" spans="1:4" x14ac:dyDescent="0.3">
      <c r="A644" t="s">
        <v>8219</v>
      </c>
      <c r="B644">
        <v>13</v>
      </c>
      <c r="C644" t="s">
        <v>8221</v>
      </c>
      <c r="D644">
        <v>11</v>
      </c>
    </row>
    <row r="645" spans="1:4" x14ac:dyDescent="0.3">
      <c r="A645" t="s">
        <v>8219</v>
      </c>
      <c r="B645">
        <v>14</v>
      </c>
      <c r="C645" t="s">
        <v>8221</v>
      </c>
      <c r="D645">
        <v>5</v>
      </c>
    </row>
    <row r="646" spans="1:4" x14ac:dyDescent="0.3">
      <c r="A646" t="s">
        <v>8219</v>
      </c>
      <c r="B646">
        <v>12</v>
      </c>
      <c r="C646" t="s">
        <v>8221</v>
      </c>
      <c r="D646">
        <v>8</v>
      </c>
    </row>
    <row r="647" spans="1:4" x14ac:dyDescent="0.3">
      <c r="A647" t="s">
        <v>8219</v>
      </c>
      <c r="B647">
        <v>27</v>
      </c>
      <c r="C647" t="s">
        <v>8221</v>
      </c>
      <c r="D647">
        <v>2</v>
      </c>
    </row>
    <row r="648" spans="1:4" x14ac:dyDescent="0.3">
      <c r="A648" t="s">
        <v>8219</v>
      </c>
      <c r="B648">
        <v>4</v>
      </c>
      <c r="C648" t="s">
        <v>8221</v>
      </c>
      <c r="D648">
        <v>1</v>
      </c>
    </row>
    <row r="649" spans="1:4" x14ac:dyDescent="0.3">
      <c r="A649" t="s">
        <v>8219</v>
      </c>
      <c r="B649">
        <v>181</v>
      </c>
      <c r="C649" t="s">
        <v>8221</v>
      </c>
      <c r="D649">
        <v>8</v>
      </c>
    </row>
    <row r="650" spans="1:4" x14ac:dyDescent="0.3">
      <c r="A650" t="s">
        <v>8219</v>
      </c>
      <c r="B650">
        <v>28</v>
      </c>
      <c r="C650" t="s">
        <v>8221</v>
      </c>
      <c r="D650">
        <v>8</v>
      </c>
    </row>
    <row r="651" spans="1:4" x14ac:dyDescent="0.3">
      <c r="A651" t="s">
        <v>8219</v>
      </c>
      <c r="B651">
        <v>37</v>
      </c>
      <c r="C651" t="s">
        <v>8221</v>
      </c>
      <c r="D651">
        <v>21</v>
      </c>
    </row>
    <row r="652" spans="1:4" x14ac:dyDescent="0.3">
      <c r="A652" t="s">
        <v>8219</v>
      </c>
      <c r="B652">
        <v>16</v>
      </c>
      <c r="C652" t="s">
        <v>8221</v>
      </c>
      <c r="D652">
        <v>9</v>
      </c>
    </row>
    <row r="653" spans="1:4" x14ac:dyDescent="0.3">
      <c r="A653" t="s">
        <v>8219</v>
      </c>
      <c r="B653">
        <v>14</v>
      </c>
      <c r="C653" t="s">
        <v>8221</v>
      </c>
      <c r="D653">
        <v>14</v>
      </c>
    </row>
    <row r="654" spans="1:4" x14ac:dyDescent="0.3">
      <c r="A654" t="s">
        <v>8219</v>
      </c>
      <c r="B654">
        <v>83</v>
      </c>
      <c r="C654" t="s">
        <v>8221</v>
      </c>
      <c r="D654">
        <v>5</v>
      </c>
    </row>
    <row r="655" spans="1:4" x14ac:dyDescent="0.3">
      <c r="A655" t="s">
        <v>8219</v>
      </c>
      <c r="B655">
        <v>3</v>
      </c>
      <c r="C655" t="s">
        <v>8221</v>
      </c>
      <c r="D655">
        <v>2</v>
      </c>
    </row>
    <row r="656" spans="1:4" x14ac:dyDescent="0.3">
      <c r="A656" t="s">
        <v>8219</v>
      </c>
      <c r="B656">
        <v>86</v>
      </c>
      <c r="C656" t="s">
        <v>8221</v>
      </c>
      <c r="D656">
        <v>7</v>
      </c>
    </row>
    <row r="657" spans="1:4" x14ac:dyDescent="0.3">
      <c r="A657" t="s">
        <v>8219</v>
      </c>
      <c r="B657">
        <v>97</v>
      </c>
      <c r="C657" t="s">
        <v>8221</v>
      </c>
      <c r="D657">
        <v>5</v>
      </c>
    </row>
    <row r="658" spans="1:4" x14ac:dyDescent="0.3">
      <c r="A658" t="s">
        <v>8219</v>
      </c>
      <c r="B658">
        <v>24</v>
      </c>
      <c r="C658" t="s">
        <v>8221</v>
      </c>
      <c r="D658">
        <v>10</v>
      </c>
    </row>
    <row r="659" spans="1:4" x14ac:dyDescent="0.3">
      <c r="A659" t="s">
        <v>8219</v>
      </c>
      <c r="B659">
        <v>16</v>
      </c>
      <c r="C659" t="s">
        <v>8221</v>
      </c>
      <c r="D659">
        <v>3</v>
      </c>
    </row>
    <row r="660" spans="1:4" x14ac:dyDescent="0.3">
      <c r="A660" t="s">
        <v>8219</v>
      </c>
      <c r="B660">
        <v>259</v>
      </c>
      <c r="C660" t="s">
        <v>8221</v>
      </c>
      <c r="D660">
        <v>8</v>
      </c>
    </row>
    <row r="661" spans="1:4" x14ac:dyDescent="0.3">
      <c r="A661" t="s">
        <v>8219</v>
      </c>
      <c r="B661">
        <v>83</v>
      </c>
      <c r="C661" t="s">
        <v>8221</v>
      </c>
      <c r="D661">
        <v>22</v>
      </c>
    </row>
    <row r="662" spans="1:4" x14ac:dyDescent="0.3">
      <c r="A662" t="s">
        <v>8219</v>
      </c>
      <c r="B662">
        <v>263</v>
      </c>
      <c r="C662" t="s">
        <v>8221</v>
      </c>
      <c r="D662">
        <v>5</v>
      </c>
    </row>
    <row r="663" spans="1:4" x14ac:dyDescent="0.3">
      <c r="A663" t="s">
        <v>8219</v>
      </c>
      <c r="B663">
        <v>14</v>
      </c>
      <c r="C663" t="s">
        <v>8221</v>
      </c>
      <c r="D663">
        <v>8</v>
      </c>
    </row>
    <row r="664" spans="1:4" x14ac:dyDescent="0.3">
      <c r="A664" t="s">
        <v>8219</v>
      </c>
      <c r="B664">
        <v>7</v>
      </c>
      <c r="C664" t="s">
        <v>8221</v>
      </c>
      <c r="D664">
        <v>25</v>
      </c>
    </row>
    <row r="665" spans="1:4" x14ac:dyDescent="0.3">
      <c r="A665" t="s">
        <v>8219</v>
      </c>
      <c r="B665">
        <v>30</v>
      </c>
      <c r="C665" t="s">
        <v>8221</v>
      </c>
      <c r="D665">
        <v>31</v>
      </c>
    </row>
    <row r="666" spans="1:4" x14ac:dyDescent="0.3">
      <c r="A666" t="s">
        <v>8219</v>
      </c>
      <c r="B666">
        <v>59</v>
      </c>
      <c r="C666" t="s">
        <v>8221</v>
      </c>
      <c r="D666">
        <v>6</v>
      </c>
    </row>
    <row r="667" spans="1:4" x14ac:dyDescent="0.3">
      <c r="A667" t="s">
        <v>8219</v>
      </c>
      <c r="B667">
        <v>176</v>
      </c>
      <c r="C667" t="s">
        <v>8221</v>
      </c>
      <c r="D667">
        <v>5</v>
      </c>
    </row>
    <row r="668" spans="1:4" x14ac:dyDescent="0.3">
      <c r="A668" t="s">
        <v>8219</v>
      </c>
      <c r="B668">
        <v>426</v>
      </c>
      <c r="C668" t="s">
        <v>8221</v>
      </c>
      <c r="D668">
        <v>1</v>
      </c>
    </row>
    <row r="669" spans="1:4" x14ac:dyDescent="0.3">
      <c r="A669" t="s">
        <v>8219</v>
      </c>
      <c r="B669">
        <v>119</v>
      </c>
      <c r="C669" t="s">
        <v>8221</v>
      </c>
      <c r="D669">
        <v>83</v>
      </c>
    </row>
    <row r="670" spans="1:4" x14ac:dyDescent="0.3">
      <c r="A670" t="s">
        <v>8219</v>
      </c>
      <c r="B670">
        <v>26</v>
      </c>
      <c r="C670" t="s">
        <v>8221</v>
      </c>
      <c r="D670">
        <v>18</v>
      </c>
    </row>
    <row r="671" spans="1:4" x14ac:dyDescent="0.3">
      <c r="A671" t="s">
        <v>8219</v>
      </c>
      <c r="B671">
        <v>17</v>
      </c>
      <c r="C671" t="s">
        <v>8221</v>
      </c>
      <c r="D671">
        <v>24</v>
      </c>
    </row>
    <row r="672" spans="1:4" x14ac:dyDescent="0.3">
      <c r="A672" t="s">
        <v>8219</v>
      </c>
      <c r="B672">
        <v>34</v>
      </c>
      <c r="C672" t="s">
        <v>8221</v>
      </c>
      <c r="D672">
        <v>7</v>
      </c>
    </row>
    <row r="673" spans="1:4" x14ac:dyDescent="0.3">
      <c r="A673" t="s">
        <v>8219</v>
      </c>
      <c r="B673">
        <v>37</v>
      </c>
      <c r="C673" t="s">
        <v>8221</v>
      </c>
      <c r="D673">
        <v>4</v>
      </c>
    </row>
    <row r="674" spans="1:4" x14ac:dyDescent="0.3">
      <c r="A674" t="s">
        <v>8219</v>
      </c>
      <c r="B674">
        <v>42</v>
      </c>
      <c r="C674" t="s">
        <v>8221</v>
      </c>
      <c r="D674">
        <v>1</v>
      </c>
    </row>
    <row r="675" spans="1:4" x14ac:dyDescent="0.3">
      <c r="A675" t="s">
        <v>8219</v>
      </c>
      <c r="B675">
        <v>26</v>
      </c>
      <c r="C675" t="s">
        <v>8221</v>
      </c>
      <c r="D675">
        <v>10</v>
      </c>
    </row>
    <row r="676" spans="1:4" x14ac:dyDescent="0.3">
      <c r="A676" t="s">
        <v>8219</v>
      </c>
      <c r="B676">
        <v>274</v>
      </c>
      <c r="C676" t="s">
        <v>8221</v>
      </c>
      <c r="D676">
        <v>2</v>
      </c>
    </row>
    <row r="677" spans="1:4" x14ac:dyDescent="0.3">
      <c r="A677" t="s">
        <v>8219</v>
      </c>
      <c r="B677">
        <v>141</v>
      </c>
      <c r="C677" t="s">
        <v>8221</v>
      </c>
      <c r="D677">
        <v>1</v>
      </c>
    </row>
    <row r="678" spans="1:4" x14ac:dyDescent="0.3">
      <c r="A678" t="s">
        <v>8219</v>
      </c>
      <c r="B678">
        <v>56</v>
      </c>
      <c r="C678" t="s">
        <v>8221</v>
      </c>
      <c r="D678">
        <v>1</v>
      </c>
    </row>
    <row r="679" spans="1:4" x14ac:dyDescent="0.3">
      <c r="A679" t="s">
        <v>8219</v>
      </c>
      <c r="B679">
        <v>50</v>
      </c>
      <c r="C679" t="s">
        <v>8221</v>
      </c>
      <c r="D679">
        <v>7</v>
      </c>
    </row>
    <row r="680" spans="1:4" x14ac:dyDescent="0.3">
      <c r="A680" t="s">
        <v>8219</v>
      </c>
      <c r="B680">
        <v>65</v>
      </c>
      <c r="C680" t="s">
        <v>8221</v>
      </c>
      <c r="D680">
        <v>16</v>
      </c>
    </row>
    <row r="681" spans="1:4" x14ac:dyDescent="0.3">
      <c r="A681" t="s">
        <v>8219</v>
      </c>
      <c r="B681">
        <v>66</v>
      </c>
      <c r="C681" t="s">
        <v>8221</v>
      </c>
      <c r="D681">
        <v>3</v>
      </c>
    </row>
    <row r="682" spans="1:4" x14ac:dyDescent="0.3">
      <c r="A682" t="s">
        <v>8219</v>
      </c>
      <c r="B682">
        <v>100</v>
      </c>
      <c r="C682" t="s">
        <v>8221</v>
      </c>
      <c r="D682">
        <v>9</v>
      </c>
    </row>
    <row r="683" spans="1:4" x14ac:dyDescent="0.3">
      <c r="A683" t="s">
        <v>8219</v>
      </c>
      <c r="B683">
        <v>96</v>
      </c>
      <c r="C683" t="s">
        <v>8221</v>
      </c>
      <c r="D683">
        <v>7</v>
      </c>
    </row>
    <row r="684" spans="1:4" x14ac:dyDescent="0.3">
      <c r="A684" t="s">
        <v>8219</v>
      </c>
      <c r="B684">
        <v>42</v>
      </c>
      <c r="C684" t="s">
        <v>8221</v>
      </c>
      <c r="D684">
        <v>6</v>
      </c>
    </row>
    <row r="685" spans="1:4" x14ac:dyDescent="0.3">
      <c r="A685" t="s">
        <v>8219</v>
      </c>
      <c r="B685">
        <v>79</v>
      </c>
      <c r="C685" t="s">
        <v>8221</v>
      </c>
      <c r="D685">
        <v>3</v>
      </c>
    </row>
    <row r="686" spans="1:4" x14ac:dyDescent="0.3">
      <c r="A686" t="s">
        <v>8219</v>
      </c>
      <c r="B686">
        <v>27</v>
      </c>
      <c r="C686" t="s">
        <v>8221</v>
      </c>
      <c r="D686">
        <v>5</v>
      </c>
    </row>
    <row r="687" spans="1:4" x14ac:dyDescent="0.3">
      <c r="A687" t="s">
        <v>8219</v>
      </c>
      <c r="B687">
        <v>62</v>
      </c>
      <c r="C687" t="s">
        <v>8221</v>
      </c>
      <c r="D687">
        <v>6</v>
      </c>
    </row>
    <row r="688" spans="1:4" x14ac:dyDescent="0.3">
      <c r="A688" t="s">
        <v>8219</v>
      </c>
      <c r="B688">
        <v>964</v>
      </c>
      <c r="C688" t="s">
        <v>8221</v>
      </c>
      <c r="D688">
        <v>4</v>
      </c>
    </row>
    <row r="689" spans="1:4" x14ac:dyDescent="0.3">
      <c r="A689" t="s">
        <v>8219</v>
      </c>
      <c r="B689">
        <v>183</v>
      </c>
      <c r="C689" t="s">
        <v>8221</v>
      </c>
      <c r="D689">
        <v>1</v>
      </c>
    </row>
    <row r="690" spans="1:4" x14ac:dyDescent="0.3">
      <c r="A690" t="s">
        <v>8219</v>
      </c>
      <c r="B690">
        <v>28</v>
      </c>
      <c r="C690" t="s">
        <v>8221</v>
      </c>
      <c r="D690">
        <v>11</v>
      </c>
    </row>
    <row r="691" spans="1:4" x14ac:dyDescent="0.3">
      <c r="A691" t="s">
        <v>8219</v>
      </c>
      <c r="B691">
        <v>35</v>
      </c>
      <c r="C691" t="s">
        <v>8221</v>
      </c>
      <c r="D691">
        <v>31</v>
      </c>
    </row>
    <row r="692" spans="1:4" x14ac:dyDescent="0.3">
      <c r="A692" t="s">
        <v>8219</v>
      </c>
      <c r="B692">
        <v>17</v>
      </c>
      <c r="C692" t="s">
        <v>8221</v>
      </c>
      <c r="D692">
        <v>3</v>
      </c>
    </row>
    <row r="693" spans="1:4" x14ac:dyDescent="0.3">
      <c r="A693" t="s">
        <v>8219</v>
      </c>
      <c r="B693">
        <v>25</v>
      </c>
      <c r="C693" t="s">
        <v>8221</v>
      </c>
      <c r="D693">
        <v>5</v>
      </c>
    </row>
    <row r="694" spans="1:4" x14ac:dyDescent="0.3">
      <c r="A694" t="s">
        <v>8219</v>
      </c>
      <c r="B694">
        <v>36</v>
      </c>
      <c r="C694" t="s">
        <v>8221</v>
      </c>
      <c r="D694">
        <v>11</v>
      </c>
    </row>
    <row r="695" spans="1:4" x14ac:dyDescent="0.3">
      <c r="A695" t="s">
        <v>8219</v>
      </c>
      <c r="B695">
        <v>63</v>
      </c>
      <c r="C695" t="s">
        <v>8221</v>
      </c>
      <c r="D695">
        <v>14</v>
      </c>
    </row>
    <row r="696" spans="1:4" x14ac:dyDescent="0.3">
      <c r="A696" t="s">
        <v>8219</v>
      </c>
      <c r="B696">
        <v>61</v>
      </c>
      <c r="C696" t="s">
        <v>8221</v>
      </c>
      <c r="D696">
        <v>5</v>
      </c>
    </row>
    <row r="697" spans="1:4" x14ac:dyDescent="0.3">
      <c r="A697" t="s">
        <v>8219</v>
      </c>
      <c r="B697">
        <v>41</v>
      </c>
      <c r="C697" t="s">
        <v>8221</v>
      </c>
      <c r="D697">
        <v>2</v>
      </c>
    </row>
    <row r="698" spans="1:4" x14ac:dyDescent="0.3">
      <c r="A698" t="s">
        <v>8219</v>
      </c>
      <c r="B698">
        <v>26</v>
      </c>
      <c r="C698" t="s">
        <v>8221</v>
      </c>
      <c r="D698">
        <v>3</v>
      </c>
    </row>
    <row r="699" spans="1:4" x14ac:dyDescent="0.3">
      <c r="A699" t="s">
        <v>8219</v>
      </c>
      <c r="B699">
        <v>15</v>
      </c>
      <c r="C699" t="s">
        <v>8221</v>
      </c>
      <c r="D699">
        <v>124</v>
      </c>
    </row>
    <row r="700" spans="1:4" x14ac:dyDescent="0.3">
      <c r="A700" t="s">
        <v>8219</v>
      </c>
      <c r="B700">
        <v>90</v>
      </c>
      <c r="C700" t="s">
        <v>8221</v>
      </c>
      <c r="D700">
        <v>6</v>
      </c>
    </row>
    <row r="701" spans="1:4" x14ac:dyDescent="0.3">
      <c r="A701" t="s">
        <v>8219</v>
      </c>
      <c r="B701">
        <v>205</v>
      </c>
      <c r="C701" t="s">
        <v>8221</v>
      </c>
      <c r="D701">
        <v>4</v>
      </c>
    </row>
    <row r="702" spans="1:4" x14ac:dyDescent="0.3">
      <c r="A702" t="s">
        <v>8219</v>
      </c>
      <c r="B702">
        <v>10</v>
      </c>
      <c r="C702" t="s">
        <v>8221</v>
      </c>
      <c r="D702">
        <v>2</v>
      </c>
    </row>
    <row r="703" spans="1:4" x14ac:dyDescent="0.3">
      <c r="A703" t="s">
        <v>8219</v>
      </c>
      <c r="B703">
        <v>82</v>
      </c>
      <c r="C703" t="s">
        <v>8221</v>
      </c>
      <c r="D703">
        <v>4</v>
      </c>
    </row>
    <row r="704" spans="1:4" x14ac:dyDescent="0.3">
      <c r="A704" t="s">
        <v>8219</v>
      </c>
      <c r="B704">
        <v>55</v>
      </c>
      <c r="C704" t="s">
        <v>8221</v>
      </c>
      <c r="D704">
        <v>1</v>
      </c>
    </row>
    <row r="705" spans="1:4" x14ac:dyDescent="0.3">
      <c r="A705" t="s">
        <v>8219</v>
      </c>
      <c r="B705">
        <v>27</v>
      </c>
      <c r="C705" t="s">
        <v>8221</v>
      </c>
      <c r="D705">
        <v>99</v>
      </c>
    </row>
    <row r="706" spans="1:4" x14ac:dyDescent="0.3">
      <c r="A706" t="s">
        <v>8219</v>
      </c>
      <c r="B706">
        <v>329</v>
      </c>
      <c r="C706" t="s">
        <v>8221</v>
      </c>
      <c r="D706">
        <v>12</v>
      </c>
    </row>
    <row r="707" spans="1:4" x14ac:dyDescent="0.3">
      <c r="A707" t="s">
        <v>8219</v>
      </c>
      <c r="B707">
        <v>28</v>
      </c>
      <c r="C707" t="s">
        <v>8221</v>
      </c>
      <c r="D707">
        <v>6</v>
      </c>
    </row>
    <row r="708" spans="1:4" x14ac:dyDescent="0.3">
      <c r="A708" t="s">
        <v>8219</v>
      </c>
      <c r="B708">
        <v>147</v>
      </c>
      <c r="C708" t="s">
        <v>8221</v>
      </c>
      <c r="D708">
        <v>4</v>
      </c>
    </row>
    <row r="709" spans="1:4" x14ac:dyDescent="0.3">
      <c r="A709" t="s">
        <v>8219</v>
      </c>
      <c r="B709">
        <v>15</v>
      </c>
      <c r="C709" t="s">
        <v>8221</v>
      </c>
      <c r="D709">
        <v>4</v>
      </c>
    </row>
    <row r="710" spans="1:4" x14ac:dyDescent="0.3">
      <c r="A710" t="s">
        <v>8219</v>
      </c>
      <c r="B710">
        <v>94</v>
      </c>
      <c r="C710" t="s">
        <v>8221</v>
      </c>
      <c r="D710">
        <v>8</v>
      </c>
    </row>
    <row r="711" spans="1:4" x14ac:dyDescent="0.3">
      <c r="A711" t="s">
        <v>8219</v>
      </c>
      <c r="B711">
        <v>36</v>
      </c>
      <c r="C711" t="s">
        <v>8221</v>
      </c>
      <c r="D711">
        <v>4</v>
      </c>
    </row>
    <row r="712" spans="1:4" x14ac:dyDescent="0.3">
      <c r="A712" t="s">
        <v>8219</v>
      </c>
      <c r="B712">
        <v>8</v>
      </c>
      <c r="C712" t="s">
        <v>8221</v>
      </c>
      <c r="D712">
        <v>2</v>
      </c>
    </row>
    <row r="713" spans="1:4" x14ac:dyDescent="0.3">
      <c r="A713" t="s">
        <v>8219</v>
      </c>
      <c r="B713">
        <v>79</v>
      </c>
      <c r="C713" t="s">
        <v>8221</v>
      </c>
      <c r="D713">
        <v>6</v>
      </c>
    </row>
    <row r="714" spans="1:4" x14ac:dyDescent="0.3">
      <c r="A714" t="s">
        <v>8219</v>
      </c>
      <c r="B714">
        <v>71</v>
      </c>
      <c r="C714" t="s">
        <v>8221</v>
      </c>
      <c r="D714">
        <v>6</v>
      </c>
    </row>
    <row r="715" spans="1:4" x14ac:dyDescent="0.3">
      <c r="A715" t="s">
        <v>8219</v>
      </c>
      <c r="B715">
        <v>184</v>
      </c>
      <c r="C715" t="s">
        <v>8221</v>
      </c>
      <c r="D715">
        <v>1</v>
      </c>
    </row>
    <row r="716" spans="1:4" x14ac:dyDescent="0.3">
      <c r="A716" t="s">
        <v>8219</v>
      </c>
      <c r="B716">
        <v>60</v>
      </c>
      <c r="C716" t="s">
        <v>8221</v>
      </c>
      <c r="D716">
        <v>2</v>
      </c>
    </row>
    <row r="717" spans="1:4" x14ac:dyDescent="0.3">
      <c r="A717" t="s">
        <v>8219</v>
      </c>
      <c r="B717">
        <v>4883</v>
      </c>
      <c r="C717" t="s">
        <v>8221</v>
      </c>
      <c r="D717">
        <v>4</v>
      </c>
    </row>
    <row r="718" spans="1:4" x14ac:dyDescent="0.3">
      <c r="A718" t="s">
        <v>8219</v>
      </c>
      <c r="B718">
        <v>71</v>
      </c>
      <c r="C718" t="s">
        <v>8221</v>
      </c>
      <c r="D718">
        <v>4</v>
      </c>
    </row>
    <row r="719" spans="1:4" x14ac:dyDescent="0.3">
      <c r="A719" t="s">
        <v>8219</v>
      </c>
      <c r="B719">
        <v>71</v>
      </c>
      <c r="C719" t="s">
        <v>8221</v>
      </c>
      <c r="D719">
        <v>1</v>
      </c>
    </row>
    <row r="720" spans="1:4" x14ac:dyDescent="0.3">
      <c r="A720" t="s">
        <v>8219</v>
      </c>
      <c r="B720">
        <v>93</v>
      </c>
      <c r="C720" t="s">
        <v>8221</v>
      </c>
      <c r="D720">
        <v>2</v>
      </c>
    </row>
    <row r="721" spans="1:4" x14ac:dyDescent="0.3">
      <c r="A721" t="s">
        <v>8219</v>
      </c>
      <c r="B721">
        <v>17</v>
      </c>
      <c r="C721" t="s">
        <v>8221</v>
      </c>
      <c r="D721">
        <v>15</v>
      </c>
    </row>
    <row r="722" spans="1:4" x14ac:dyDescent="0.3">
      <c r="A722" t="s">
        <v>8219</v>
      </c>
      <c r="B722">
        <v>20</v>
      </c>
      <c r="C722" t="s">
        <v>8221</v>
      </c>
      <c r="D722">
        <v>1</v>
      </c>
    </row>
    <row r="723" spans="1:4" x14ac:dyDescent="0.3">
      <c r="A723" t="s">
        <v>8219</v>
      </c>
      <c r="B723">
        <v>264</v>
      </c>
      <c r="C723" t="s">
        <v>8221</v>
      </c>
      <c r="D723">
        <v>7</v>
      </c>
    </row>
    <row r="724" spans="1:4" x14ac:dyDescent="0.3">
      <c r="A724" t="s">
        <v>8219</v>
      </c>
      <c r="B724">
        <v>498</v>
      </c>
      <c r="C724" t="s">
        <v>8221</v>
      </c>
      <c r="D724">
        <v>18</v>
      </c>
    </row>
    <row r="725" spans="1:4" x14ac:dyDescent="0.3">
      <c r="A725" t="s">
        <v>8219</v>
      </c>
      <c r="B725">
        <v>372</v>
      </c>
      <c r="C725" t="s">
        <v>8221</v>
      </c>
      <c r="D725">
        <v>5</v>
      </c>
    </row>
    <row r="726" spans="1:4" x14ac:dyDescent="0.3">
      <c r="A726" t="s">
        <v>8219</v>
      </c>
      <c r="B726">
        <v>36</v>
      </c>
      <c r="C726" t="s">
        <v>8221</v>
      </c>
      <c r="D726">
        <v>3</v>
      </c>
    </row>
    <row r="727" spans="1:4" x14ac:dyDescent="0.3">
      <c r="A727" t="s">
        <v>8219</v>
      </c>
      <c r="B727">
        <v>49</v>
      </c>
      <c r="C727" t="s">
        <v>8221</v>
      </c>
      <c r="D727">
        <v>6</v>
      </c>
    </row>
    <row r="728" spans="1:4" x14ac:dyDescent="0.3">
      <c r="A728" t="s">
        <v>8219</v>
      </c>
      <c r="B728">
        <v>60</v>
      </c>
      <c r="C728" t="s">
        <v>8221</v>
      </c>
      <c r="D728">
        <v>6</v>
      </c>
    </row>
    <row r="729" spans="1:4" x14ac:dyDescent="0.3">
      <c r="A729" t="s">
        <v>8219</v>
      </c>
      <c r="B729">
        <v>99</v>
      </c>
      <c r="C729" t="s">
        <v>8221</v>
      </c>
      <c r="D729">
        <v>4</v>
      </c>
    </row>
    <row r="730" spans="1:4" x14ac:dyDescent="0.3">
      <c r="A730" t="s">
        <v>8219</v>
      </c>
      <c r="B730">
        <v>103</v>
      </c>
      <c r="C730" t="s">
        <v>8221</v>
      </c>
      <c r="D730">
        <v>6</v>
      </c>
    </row>
    <row r="731" spans="1:4" x14ac:dyDescent="0.3">
      <c r="A731" t="s">
        <v>8219</v>
      </c>
      <c r="B731">
        <v>32</v>
      </c>
      <c r="C731" t="s">
        <v>8221</v>
      </c>
      <c r="D731">
        <v>3</v>
      </c>
    </row>
    <row r="732" spans="1:4" x14ac:dyDescent="0.3">
      <c r="A732" t="s">
        <v>8219</v>
      </c>
      <c r="B732">
        <v>77</v>
      </c>
      <c r="C732" t="s">
        <v>8221</v>
      </c>
      <c r="D732">
        <v>9</v>
      </c>
    </row>
    <row r="733" spans="1:4" x14ac:dyDescent="0.3">
      <c r="A733" t="s">
        <v>8219</v>
      </c>
      <c r="B733">
        <v>57</v>
      </c>
      <c r="C733" t="s">
        <v>8221</v>
      </c>
      <c r="D733">
        <v>4</v>
      </c>
    </row>
    <row r="734" spans="1:4" x14ac:dyDescent="0.3">
      <c r="A734" t="s">
        <v>8219</v>
      </c>
      <c r="B734">
        <v>21</v>
      </c>
      <c r="C734" t="s">
        <v>8221</v>
      </c>
      <c r="D734">
        <v>1</v>
      </c>
    </row>
    <row r="735" spans="1:4" x14ac:dyDescent="0.3">
      <c r="A735" t="s">
        <v>8219</v>
      </c>
      <c r="B735">
        <v>105</v>
      </c>
      <c r="C735" t="s">
        <v>8221</v>
      </c>
      <c r="D735">
        <v>6</v>
      </c>
    </row>
    <row r="736" spans="1:4" x14ac:dyDescent="0.3">
      <c r="A736" t="s">
        <v>8219</v>
      </c>
      <c r="B736">
        <v>9</v>
      </c>
      <c r="C736" t="s">
        <v>8221</v>
      </c>
      <c r="D736">
        <v>3</v>
      </c>
    </row>
    <row r="737" spans="1:4" x14ac:dyDescent="0.3">
      <c r="A737" t="s">
        <v>8219</v>
      </c>
      <c r="B737">
        <v>65</v>
      </c>
      <c r="C737" t="s">
        <v>8221</v>
      </c>
      <c r="D737">
        <v>2</v>
      </c>
    </row>
    <row r="738" spans="1:4" x14ac:dyDescent="0.3">
      <c r="A738" t="s">
        <v>8219</v>
      </c>
      <c r="B738">
        <v>37</v>
      </c>
      <c r="C738" t="s">
        <v>8221</v>
      </c>
      <c r="D738">
        <v>4</v>
      </c>
    </row>
    <row r="739" spans="1:4" x14ac:dyDescent="0.3">
      <c r="A739" t="s">
        <v>8219</v>
      </c>
      <c r="B739">
        <v>90</v>
      </c>
      <c r="C739" t="s">
        <v>8221</v>
      </c>
      <c r="D739">
        <v>17</v>
      </c>
    </row>
    <row r="740" spans="1:4" x14ac:dyDescent="0.3">
      <c r="A740" t="s">
        <v>8219</v>
      </c>
      <c r="B740">
        <v>21</v>
      </c>
      <c r="C740" t="s">
        <v>8221</v>
      </c>
      <c r="D740">
        <v>24</v>
      </c>
    </row>
    <row r="741" spans="1:4" x14ac:dyDescent="0.3">
      <c r="A741" t="s">
        <v>8219</v>
      </c>
      <c r="B741">
        <v>34</v>
      </c>
      <c r="C741" t="s">
        <v>8221</v>
      </c>
      <c r="D741">
        <v>5</v>
      </c>
    </row>
    <row r="742" spans="1:4" x14ac:dyDescent="0.3">
      <c r="A742" t="s">
        <v>8219</v>
      </c>
      <c r="B742">
        <v>266</v>
      </c>
      <c r="C742" t="s">
        <v>8221</v>
      </c>
      <c r="D742">
        <v>2</v>
      </c>
    </row>
    <row r="743" spans="1:4" x14ac:dyDescent="0.3">
      <c r="A743" t="s">
        <v>8219</v>
      </c>
      <c r="B743">
        <v>67</v>
      </c>
      <c r="C743" t="s">
        <v>8221</v>
      </c>
      <c r="D743">
        <v>23</v>
      </c>
    </row>
    <row r="744" spans="1:4" x14ac:dyDescent="0.3">
      <c r="A744" t="s">
        <v>8219</v>
      </c>
      <c r="B744">
        <v>325</v>
      </c>
      <c r="C744" t="s">
        <v>8221</v>
      </c>
      <c r="D744">
        <v>1</v>
      </c>
    </row>
    <row r="745" spans="1:4" x14ac:dyDescent="0.3">
      <c r="A745" t="s">
        <v>8219</v>
      </c>
      <c r="B745">
        <v>81</v>
      </c>
      <c r="C745" t="s">
        <v>8221</v>
      </c>
      <c r="D745">
        <v>2</v>
      </c>
    </row>
    <row r="746" spans="1:4" x14ac:dyDescent="0.3">
      <c r="A746" t="s">
        <v>8219</v>
      </c>
      <c r="B746">
        <v>27</v>
      </c>
      <c r="C746" t="s">
        <v>8221</v>
      </c>
      <c r="D746">
        <v>5</v>
      </c>
    </row>
    <row r="747" spans="1:4" x14ac:dyDescent="0.3">
      <c r="A747" t="s">
        <v>8219</v>
      </c>
      <c r="B747">
        <v>11</v>
      </c>
      <c r="C747" t="s">
        <v>8221</v>
      </c>
      <c r="D747">
        <v>16</v>
      </c>
    </row>
    <row r="748" spans="1:4" x14ac:dyDescent="0.3">
      <c r="A748" t="s">
        <v>8219</v>
      </c>
      <c r="B748">
        <v>426</v>
      </c>
      <c r="C748" t="s">
        <v>8221</v>
      </c>
      <c r="D748">
        <v>5</v>
      </c>
    </row>
    <row r="749" spans="1:4" x14ac:dyDescent="0.3">
      <c r="A749" t="s">
        <v>8219</v>
      </c>
      <c r="B749">
        <v>52</v>
      </c>
      <c r="C749" t="s">
        <v>8221</v>
      </c>
      <c r="D749">
        <v>15</v>
      </c>
    </row>
    <row r="750" spans="1:4" x14ac:dyDescent="0.3">
      <c r="A750" t="s">
        <v>8219</v>
      </c>
      <c r="B750">
        <v>299</v>
      </c>
      <c r="C750" t="s">
        <v>8221</v>
      </c>
      <c r="D750">
        <v>4</v>
      </c>
    </row>
    <row r="751" spans="1:4" x14ac:dyDescent="0.3">
      <c r="A751" t="s">
        <v>8219</v>
      </c>
      <c r="B751">
        <v>7</v>
      </c>
      <c r="C751" t="s">
        <v>8221</v>
      </c>
      <c r="D751">
        <v>3</v>
      </c>
    </row>
    <row r="752" spans="1:4" x14ac:dyDescent="0.3">
      <c r="A752" t="s">
        <v>8219</v>
      </c>
      <c r="B752">
        <v>27</v>
      </c>
      <c r="C752" t="s">
        <v>8221</v>
      </c>
      <c r="D752">
        <v>3</v>
      </c>
    </row>
    <row r="753" spans="1:4" x14ac:dyDescent="0.3">
      <c r="A753" t="s">
        <v>8219</v>
      </c>
      <c r="B753">
        <v>50</v>
      </c>
      <c r="C753" t="s">
        <v>8221</v>
      </c>
      <c r="D753">
        <v>3</v>
      </c>
    </row>
    <row r="754" spans="1:4" x14ac:dyDescent="0.3">
      <c r="A754" t="s">
        <v>8219</v>
      </c>
      <c r="B754">
        <v>30</v>
      </c>
      <c r="C754" t="s">
        <v>8221</v>
      </c>
      <c r="D754">
        <v>4</v>
      </c>
    </row>
    <row r="755" spans="1:4" x14ac:dyDescent="0.3">
      <c r="A755" t="s">
        <v>8219</v>
      </c>
      <c r="B755">
        <v>241</v>
      </c>
      <c r="C755" t="s">
        <v>8221</v>
      </c>
      <c r="D755">
        <v>2</v>
      </c>
    </row>
    <row r="756" spans="1:4" x14ac:dyDescent="0.3">
      <c r="A756" t="s">
        <v>8219</v>
      </c>
      <c r="B756">
        <v>84</v>
      </c>
      <c r="C756" t="s">
        <v>8221</v>
      </c>
      <c r="D756">
        <v>9</v>
      </c>
    </row>
    <row r="757" spans="1:4" x14ac:dyDescent="0.3">
      <c r="A757" t="s">
        <v>8219</v>
      </c>
      <c r="B757">
        <v>45</v>
      </c>
      <c r="C757" t="s">
        <v>8221</v>
      </c>
      <c r="D757">
        <v>24</v>
      </c>
    </row>
    <row r="758" spans="1:4" x14ac:dyDescent="0.3">
      <c r="A758" t="s">
        <v>8219</v>
      </c>
      <c r="B758">
        <v>37</v>
      </c>
      <c r="C758" t="s">
        <v>8221</v>
      </c>
      <c r="D758">
        <v>5</v>
      </c>
    </row>
    <row r="759" spans="1:4" x14ac:dyDescent="0.3">
      <c r="A759" t="s">
        <v>8219</v>
      </c>
      <c r="B759">
        <v>78</v>
      </c>
      <c r="C759" t="s">
        <v>8221</v>
      </c>
      <c r="D759">
        <v>5</v>
      </c>
    </row>
    <row r="760" spans="1:4" x14ac:dyDescent="0.3">
      <c r="A760" t="s">
        <v>8219</v>
      </c>
      <c r="B760">
        <v>27</v>
      </c>
      <c r="C760" t="s">
        <v>8221</v>
      </c>
      <c r="D760">
        <v>2</v>
      </c>
    </row>
    <row r="761" spans="1:4" x14ac:dyDescent="0.3">
      <c r="A761" t="s">
        <v>8219</v>
      </c>
      <c r="B761">
        <v>61</v>
      </c>
      <c r="C761" t="s">
        <v>8221</v>
      </c>
      <c r="D761">
        <v>6</v>
      </c>
    </row>
    <row r="762" spans="1:4" x14ac:dyDescent="0.3">
      <c r="A762" t="s">
        <v>8219</v>
      </c>
      <c r="B762">
        <v>86</v>
      </c>
      <c r="C762" t="s">
        <v>8221</v>
      </c>
      <c r="D762">
        <v>4</v>
      </c>
    </row>
    <row r="763" spans="1:4" x14ac:dyDescent="0.3">
      <c r="A763" t="s">
        <v>8219</v>
      </c>
      <c r="B763">
        <v>63</v>
      </c>
      <c r="C763" t="s">
        <v>8221</v>
      </c>
      <c r="D763">
        <v>2</v>
      </c>
    </row>
    <row r="764" spans="1:4" x14ac:dyDescent="0.3">
      <c r="A764" t="s">
        <v>8219</v>
      </c>
      <c r="B764">
        <v>134</v>
      </c>
      <c r="C764" t="s">
        <v>8221</v>
      </c>
      <c r="D764">
        <v>9</v>
      </c>
    </row>
    <row r="765" spans="1:4" x14ac:dyDescent="0.3">
      <c r="A765" t="s">
        <v>8219</v>
      </c>
      <c r="B765">
        <v>32</v>
      </c>
      <c r="C765" t="s">
        <v>8221</v>
      </c>
      <c r="D765">
        <v>27</v>
      </c>
    </row>
    <row r="766" spans="1:4" x14ac:dyDescent="0.3">
      <c r="A766" t="s">
        <v>8219</v>
      </c>
      <c r="B766">
        <v>16</v>
      </c>
      <c r="C766" t="s">
        <v>8221</v>
      </c>
      <c r="D766">
        <v>4</v>
      </c>
    </row>
    <row r="767" spans="1:4" x14ac:dyDescent="0.3">
      <c r="A767" t="s">
        <v>8219</v>
      </c>
      <c r="B767">
        <v>14</v>
      </c>
      <c r="C767" t="s">
        <v>8221</v>
      </c>
      <c r="D767">
        <v>5</v>
      </c>
    </row>
    <row r="768" spans="1:4" x14ac:dyDescent="0.3">
      <c r="A768" t="s">
        <v>8219</v>
      </c>
      <c r="B768">
        <v>13</v>
      </c>
      <c r="C768" t="s">
        <v>8221</v>
      </c>
      <c r="D768">
        <v>3</v>
      </c>
    </row>
    <row r="769" spans="1:4" x14ac:dyDescent="0.3">
      <c r="A769" t="s">
        <v>8219</v>
      </c>
      <c r="B769">
        <v>32</v>
      </c>
      <c r="C769" t="s">
        <v>8221</v>
      </c>
      <c r="D769">
        <v>7</v>
      </c>
    </row>
    <row r="770" spans="1:4" x14ac:dyDescent="0.3">
      <c r="A770" t="s">
        <v>8219</v>
      </c>
      <c r="B770">
        <v>191</v>
      </c>
      <c r="C770" t="s">
        <v>8221</v>
      </c>
      <c r="D770">
        <v>1</v>
      </c>
    </row>
    <row r="771" spans="1:4" x14ac:dyDescent="0.3">
      <c r="A771" t="s">
        <v>8219</v>
      </c>
      <c r="B771">
        <v>25</v>
      </c>
      <c r="C771" t="s">
        <v>8221</v>
      </c>
      <c r="D771">
        <v>2</v>
      </c>
    </row>
    <row r="772" spans="1:4" x14ac:dyDescent="0.3">
      <c r="A772" t="s">
        <v>8219</v>
      </c>
      <c r="B772">
        <v>196</v>
      </c>
      <c r="C772" t="s">
        <v>8221</v>
      </c>
      <c r="D772">
        <v>2</v>
      </c>
    </row>
    <row r="773" spans="1:4" x14ac:dyDescent="0.3">
      <c r="A773" t="s">
        <v>8219</v>
      </c>
      <c r="B773">
        <v>77</v>
      </c>
      <c r="C773" t="s">
        <v>8221</v>
      </c>
      <c r="D773">
        <v>8</v>
      </c>
    </row>
    <row r="774" spans="1:4" x14ac:dyDescent="0.3">
      <c r="A774" t="s">
        <v>8219</v>
      </c>
      <c r="B774">
        <v>274</v>
      </c>
      <c r="C774" t="s">
        <v>8221</v>
      </c>
      <c r="D774">
        <v>26</v>
      </c>
    </row>
    <row r="775" spans="1:4" x14ac:dyDescent="0.3">
      <c r="A775" t="s">
        <v>8219</v>
      </c>
      <c r="B775">
        <v>21</v>
      </c>
      <c r="C775" t="s">
        <v>8221</v>
      </c>
      <c r="D775">
        <v>4</v>
      </c>
    </row>
    <row r="776" spans="1:4" x14ac:dyDescent="0.3">
      <c r="A776" t="s">
        <v>8219</v>
      </c>
      <c r="B776">
        <v>83</v>
      </c>
      <c r="C776" t="s">
        <v>8221</v>
      </c>
      <c r="D776">
        <v>2</v>
      </c>
    </row>
    <row r="777" spans="1:4" x14ac:dyDescent="0.3">
      <c r="A777" t="s">
        <v>8219</v>
      </c>
      <c r="B777">
        <v>140</v>
      </c>
      <c r="C777" t="s">
        <v>8221</v>
      </c>
      <c r="D777">
        <v>8</v>
      </c>
    </row>
    <row r="778" spans="1:4" x14ac:dyDescent="0.3">
      <c r="A778" t="s">
        <v>8219</v>
      </c>
      <c r="B778">
        <v>131</v>
      </c>
      <c r="C778" t="s">
        <v>8221</v>
      </c>
      <c r="D778">
        <v>2</v>
      </c>
    </row>
    <row r="779" spans="1:4" x14ac:dyDescent="0.3">
      <c r="A779" t="s">
        <v>8219</v>
      </c>
      <c r="B779">
        <v>30</v>
      </c>
      <c r="C779" t="s">
        <v>8221</v>
      </c>
      <c r="D779">
        <v>10</v>
      </c>
    </row>
    <row r="780" spans="1:4" x14ac:dyDescent="0.3">
      <c r="A780" t="s">
        <v>8219</v>
      </c>
      <c r="B780">
        <v>117</v>
      </c>
      <c r="C780" t="s">
        <v>8221</v>
      </c>
      <c r="D780">
        <v>5</v>
      </c>
    </row>
    <row r="781" spans="1:4" x14ac:dyDescent="0.3">
      <c r="A781" t="s">
        <v>8219</v>
      </c>
      <c r="B781">
        <v>179</v>
      </c>
      <c r="C781" t="s">
        <v>8221</v>
      </c>
      <c r="D781">
        <v>2</v>
      </c>
    </row>
    <row r="782" spans="1:4" x14ac:dyDescent="0.3">
      <c r="A782" t="s">
        <v>8219</v>
      </c>
      <c r="B782">
        <v>38</v>
      </c>
      <c r="C782" t="s">
        <v>8221</v>
      </c>
      <c r="D782">
        <v>2</v>
      </c>
    </row>
    <row r="783" spans="1:4" x14ac:dyDescent="0.3">
      <c r="A783" t="s">
        <v>8219</v>
      </c>
      <c r="B783">
        <v>173</v>
      </c>
      <c r="C783" t="s">
        <v>8221</v>
      </c>
      <c r="D783">
        <v>1</v>
      </c>
    </row>
    <row r="784" spans="1:4" x14ac:dyDescent="0.3">
      <c r="A784" t="s">
        <v>8219</v>
      </c>
      <c r="B784">
        <v>46</v>
      </c>
      <c r="C784" t="s">
        <v>8221</v>
      </c>
      <c r="D784">
        <v>9</v>
      </c>
    </row>
    <row r="785" spans="1:4" x14ac:dyDescent="0.3">
      <c r="A785" t="s">
        <v>8219</v>
      </c>
      <c r="B785">
        <v>58</v>
      </c>
      <c r="C785" t="s">
        <v>8221</v>
      </c>
      <c r="D785">
        <v>2</v>
      </c>
    </row>
    <row r="786" spans="1:4" x14ac:dyDescent="0.3">
      <c r="A786" t="s">
        <v>8219</v>
      </c>
      <c r="B786">
        <v>8</v>
      </c>
      <c r="C786" t="s">
        <v>8221</v>
      </c>
      <c r="D786">
        <v>2</v>
      </c>
    </row>
    <row r="787" spans="1:4" x14ac:dyDescent="0.3">
      <c r="A787" t="s">
        <v>8219</v>
      </c>
      <c r="B787">
        <v>284</v>
      </c>
      <c r="C787" t="s">
        <v>8221</v>
      </c>
      <c r="D787">
        <v>3</v>
      </c>
    </row>
    <row r="788" spans="1:4" x14ac:dyDescent="0.3">
      <c r="A788" t="s">
        <v>8219</v>
      </c>
      <c r="B788">
        <v>58</v>
      </c>
      <c r="C788" t="s">
        <v>8221</v>
      </c>
      <c r="D788">
        <v>3</v>
      </c>
    </row>
    <row r="789" spans="1:4" x14ac:dyDescent="0.3">
      <c r="A789" t="s">
        <v>8219</v>
      </c>
      <c r="B789">
        <v>76</v>
      </c>
      <c r="C789" t="s">
        <v>8221</v>
      </c>
      <c r="D789">
        <v>6</v>
      </c>
    </row>
    <row r="790" spans="1:4" x14ac:dyDescent="0.3">
      <c r="A790" t="s">
        <v>8219</v>
      </c>
      <c r="B790">
        <v>67</v>
      </c>
      <c r="C790" t="s">
        <v>8221</v>
      </c>
      <c r="D790">
        <v>21</v>
      </c>
    </row>
    <row r="791" spans="1:4" x14ac:dyDescent="0.3">
      <c r="A791" t="s">
        <v>8219</v>
      </c>
      <c r="B791">
        <v>121</v>
      </c>
      <c r="C791" t="s">
        <v>8221</v>
      </c>
      <c r="D791">
        <v>4</v>
      </c>
    </row>
    <row r="792" spans="1:4" x14ac:dyDescent="0.3">
      <c r="A792" t="s">
        <v>8219</v>
      </c>
      <c r="B792">
        <v>89</v>
      </c>
      <c r="C792" t="s">
        <v>8221</v>
      </c>
      <c r="D792">
        <v>2</v>
      </c>
    </row>
    <row r="793" spans="1:4" x14ac:dyDescent="0.3">
      <c r="A793" t="s">
        <v>8219</v>
      </c>
      <c r="B793">
        <v>108</v>
      </c>
      <c r="C793" t="s">
        <v>8221</v>
      </c>
      <c r="D793">
        <v>4</v>
      </c>
    </row>
    <row r="794" spans="1:4" x14ac:dyDescent="0.3">
      <c r="A794" t="s">
        <v>8219</v>
      </c>
      <c r="B794">
        <v>57</v>
      </c>
      <c r="C794" t="s">
        <v>8221</v>
      </c>
      <c r="D794">
        <v>4</v>
      </c>
    </row>
    <row r="795" spans="1:4" x14ac:dyDescent="0.3">
      <c r="A795" t="s">
        <v>8219</v>
      </c>
      <c r="B795">
        <v>50</v>
      </c>
      <c r="C795" t="s">
        <v>8221</v>
      </c>
      <c r="D795">
        <v>3</v>
      </c>
    </row>
    <row r="796" spans="1:4" x14ac:dyDescent="0.3">
      <c r="A796" t="s">
        <v>8219</v>
      </c>
      <c r="B796">
        <v>17</v>
      </c>
      <c r="C796" t="s">
        <v>8221</v>
      </c>
      <c r="D796">
        <v>6</v>
      </c>
    </row>
    <row r="797" spans="1:4" x14ac:dyDescent="0.3">
      <c r="A797" t="s">
        <v>8219</v>
      </c>
      <c r="B797">
        <v>119</v>
      </c>
      <c r="C797" t="s">
        <v>8221</v>
      </c>
      <c r="D797">
        <v>1</v>
      </c>
    </row>
    <row r="798" spans="1:4" x14ac:dyDescent="0.3">
      <c r="A798" t="s">
        <v>8219</v>
      </c>
      <c r="B798">
        <v>70</v>
      </c>
      <c r="C798" t="s">
        <v>8221</v>
      </c>
      <c r="D798">
        <v>2</v>
      </c>
    </row>
    <row r="799" spans="1:4" x14ac:dyDescent="0.3">
      <c r="A799" t="s">
        <v>8219</v>
      </c>
      <c r="B799">
        <v>25</v>
      </c>
      <c r="C799" t="s">
        <v>8221</v>
      </c>
      <c r="D799">
        <v>9</v>
      </c>
    </row>
    <row r="800" spans="1:4" x14ac:dyDescent="0.3">
      <c r="A800" t="s">
        <v>8219</v>
      </c>
      <c r="B800">
        <v>43</v>
      </c>
      <c r="C800" t="s">
        <v>8221</v>
      </c>
      <c r="D800">
        <v>12</v>
      </c>
    </row>
    <row r="801" spans="1:4" x14ac:dyDescent="0.3">
      <c r="A801" t="s">
        <v>8219</v>
      </c>
      <c r="B801">
        <v>47</v>
      </c>
      <c r="C801" t="s">
        <v>8221</v>
      </c>
      <c r="D801">
        <v>7</v>
      </c>
    </row>
    <row r="802" spans="1:4" x14ac:dyDescent="0.3">
      <c r="A802" t="s">
        <v>8219</v>
      </c>
      <c r="B802">
        <v>22</v>
      </c>
      <c r="C802" t="s">
        <v>8221</v>
      </c>
      <c r="D802">
        <v>3</v>
      </c>
    </row>
    <row r="803" spans="1:4" x14ac:dyDescent="0.3">
      <c r="A803" t="s">
        <v>8219</v>
      </c>
      <c r="B803">
        <v>3</v>
      </c>
      <c r="C803" t="s">
        <v>8221</v>
      </c>
      <c r="D803">
        <v>13</v>
      </c>
    </row>
    <row r="804" spans="1:4" x14ac:dyDescent="0.3">
      <c r="A804" t="s">
        <v>8219</v>
      </c>
      <c r="B804">
        <v>62</v>
      </c>
      <c r="C804" t="s">
        <v>8221</v>
      </c>
      <c r="D804">
        <v>4</v>
      </c>
    </row>
    <row r="805" spans="1:4" x14ac:dyDescent="0.3">
      <c r="A805" t="s">
        <v>8219</v>
      </c>
      <c r="B805">
        <v>20</v>
      </c>
      <c r="C805" t="s">
        <v>8221</v>
      </c>
      <c r="D805">
        <v>2</v>
      </c>
    </row>
    <row r="806" spans="1:4" x14ac:dyDescent="0.3">
      <c r="A806" t="s">
        <v>8219</v>
      </c>
      <c r="B806">
        <v>17</v>
      </c>
      <c r="C806" t="s">
        <v>8221</v>
      </c>
      <c r="D806">
        <v>28</v>
      </c>
    </row>
    <row r="807" spans="1:4" x14ac:dyDescent="0.3">
      <c r="A807" t="s">
        <v>8219</v>
      </c>
      <c r="B807">
        <v>26</v>
      </c>
      <c r="C807" t="s">
        <v>8221</v>
      </c>
      <c r="D807">
        <v>7</v>
      </c>
    </row>
    <row r="808" spans="1:4" x14ac:dyDescent="0.3">
      <c r="A808" t="s">
        <v>8219</v>
      </c>
      <c r="B808">
        <v>111</v>
      </c>
      <c r="C808" t="s">
        <v>8221</v>
      </c>
      <c r="D808">
        <v>3</v>
      </c>
    </row>
    <row r="809" spans="1:4" x14ac:dyDescent="0.3">
      <c r="A809" t="s">
        <v>8219</v>
      </c>
      <c r="B809">
        <v>47</v>
      </c>
      <c r="C809" t="s">
        <v>8221</v>
      </c>
      <c r="D809">
        <v>2</v>
      </c>
    </row>
    <row r="810" spans="1:4" x14ac:dyDescent="0.3">
      <c r="A810" t="s">
        <v>8219</v>
      </c>
      <c r="B810">
        <v>340</v>
      </c>
      <c r="C810" t="s">
        <v>8221</v>
      </c>
      <c r="D810">
        <v>9</v>
      </c>
    </row>
    <row r="811" spans="1:4" x14ac:dyDescent="0.3">
      <c r="A811" t="s">
        <v>8219</v>
      </c>
      <c r="B811">
        <v>16</v>
      </c>
      <c r="C811" t="s">
        <v>8221</v>
      </c>
      <c r="D811">
        <v>2</v>
      </c>
    </row>
    <row r="812" spans="1:4" x14ac:dyDescent="0.3">
      <c r="A812" t="s">
        <v>8219</v>
      </c>
      <c r="B812">
        <v>79</v>
      </c>
      <c r="C812" t="s">
        <v>8221</v>
      </c>
      <c r="D812">
        <v>2</v>
      </c>
    </row>
    <row r="813" spans="1:4" x14ac:dyDescent="0.3">
      <c r="A813" t="s">
        <v>8219</v>
      </c>
      <c r="B813">
        <v>13</v>
      </c>
      <c r="C813" t="s">
        <v>8221</v>
      </c>
      <c r="D813">
        <v>8</v>
      </c>
    </row>
    <row r="814" spans="1:4" x14ac:dyDescent="0.3">
      <c r="A814" t="s">
        <v>8219</v>
      </c>
      <c r="B814">
        <v>226</v>
      </c>
      <c r="C814" t="s">
        <v>8221</v>
      </c>
      <c r="D814">
        <v>5</v>
      </c>
    </row>
    <row r="815" spans="1:4" x14ac:dyDescent="0.3">
      <c r="A815" t="s">
        <v>8219</v>
      </c>
      <c r="B815">
        <v>37</v>
      </c>
      <c r="C815" t="s">
        <v>8221</v>
      </c>
      <c r="D815">
        <v>2</v>
      </c>
    </row>
    <row r="816" spans="1:4" x14ac:dyDescent="0.3">
      <c r="A816" t="s">
        <v>8219</v>
      </c>
      <c r="B816">
        <v>72</v>
      </c>
      <c r="C816" t="s">
        <v>8221</v>
      </c>
      <c r="D816">
        <v>2</v>
      </c>
    </row>
    <row r="817" spans="1:4" x14ac:dyDescent="0.3">
      <c r="A817" t="s">
        <v>8219</v>
      </c>
      <c r="B817">
        <v>29</v>
      </c>
      <c r="C817" t="s">
        <v>8221</v>
      </c>
      <c r="D817">
        <v>1</v>
      </c>
    </row>
    <row r="818" spans="1:4" x14ac:dyDescent="0.3">
      <c r="A818" t="s">
        <v>8219</v>
      </c>
      <c r="B818">
        <v>18</v>
      </c>
      <c r="C818" t="s">
        <v>8221</v>
      </c>
      <c r="D818">
        <v>1</v>
      </c>
    </row>
    <row r="819" spans="1:4" x14ac:dyDescent="0.3">
      <c r="A819" t="s">
        <v>8219</v>
      </c>
      <c r="B819">
        <v>217</v>
      </c>
      <c r="C819" t="s">
        <v>8221</v>
      </c>
      <c r="D819">
        <v>1</v>
      </c>
    </row>
    <row r="820" spans="1:4" x14ac:dyDescent="0.3">
      <c r="A820" t="s">
        <v>8219</v>
      </c>
      <c r="B820">
        <v>163</v>
      </c>
      <c r="C820" t="s">
        <v>8221</v>
      </c>
      <c r="D820">
        <v>1</v>
      </c>
    </row>
    <row r="821" spans="1:4" x14ac:dyDescent="0.3">
      <c r="A821" t="s">
        <v>8219</v>
      </c>
      <c r="B821">
        <v>38</v>
      </c>
      <c r="C821" t="s">
        <v>8221</v>
      </c>
      <c r="D821">
        <v>1</v>
      </c>
    </row>
    <row r="822" spans="1:4" x14ac:dyDescent="0.3">
      <c r="A822" t="s">
        <v>8219</v>
      </c>
      <c r="B822">
        <v>50</v>
      </c>
      <c r="C822" t="s">
        <v>8221</v>
      </c>
      <c r="D822">
        <v>1</v>
      </c>
    </row>
    <row r="823" spans="1:4" x14ac:dyDescent="0.3">
      <c r="A823" t="s">
        <v>8219</v>
      </c>
      <c r="B823">
        <v>84</v>
      </c>
      <c r="C823" t="s">
        <v>8221</v>
      </c>
      <c r="D823">
        <v>1</v>
      </c>
    </row>
    <row r="824" spans="1:4" x14ac:dyDescent="0.3">
      <c r="A824" t="s">
        <v>8219</v>
      </c>
      <c r="B824">
        <v>79</v>
      </c>
      <c r="C824" t="s">
        <v>8221</v>
      </c>
      <c r="D824">
        <v>2</v>
      </c>
    </row>
    <row r="825" spans="1:4" x14ac:dyDescent="0.3">
      <c r="A825" t="s">
        <v>8219</v>
      </c>
      <c r="B825">
        <v>72</v>
      </c>
      <c r="C825" t="s">
        <v>8221</v>
      </c>
      <c r="D825">
        <v>1</v>
      </c>
    </row>
    <row r="826" spans="1:4" x14ac:dyDescent="0.3">
      <c r="A826" t="s">
        <v>8219</v>
      </c>
      <c r="B826">
        <v>47</v>
      </c>
      <c r="C826" t="s">
        <v>8221</v>
      </c>
      <c r="D826">
        <v>5</v>
      </c>
    </row>
    <row r="827" spans="1:4" x14ac:dyDescent="0.3">
      <c r="A827" t="s">
        <v>8219</v>
      </c>
      <c r="B827">
        <v>75</v>
      </c>
      <c r="C827" t="s">
        <v>8221</v>
      </c>
      <c r="D827">
        <v>5</v>
      </c>
    </row>
    <row r="828" spans="1:4" x14ac:dyDescent="0.3">
      <c r="A828" t="s">
        <v>8219</v>
      </c>
      <c r="B828">
        <v>59</v>
      </c>
      <c r="C828" t="s">
        <v>8221</v>
      </c>
      <c r="D828">
        <v>6</v>
      </c>
    </row>
    <row r="829" spans="1:4" x14ac:dyDescent="0.3">
      <c r="A829" t="s">
        <v>8219</v>
      </c>
      <c r="B829">
        <v>118</v>
      </c>
      <c r="C829" t="s">
        <v>8221</v>
      </c>
      <c r="D829">
        <v>9</v>
      </c>
    </row>
    <row r="830" spans="1:4" x14ac:dyDescent="0.3">
      <c r="A830" t="s">
        <v>8219</v>
      </c>
      <c r="B830">
        <v>169</v>
      </c>
      <c r="C830" t="s">
        <v>8221</v>
      </c>
      <c r="D830">
        <v>20</v>
      </c>
    </row>
    <row r="831" spans="1:4" x14ac:dyDescent="0.3">
      <c r="A831" t="s">
        <v>8219</v>
      </c>
      <c r="B831">
        <v>246</v>
      </c>
      <c r="C831" t="s">
        <v>8221</v>
      </c>
      <c r="D831">
        <v>2</v>
      </c>
    </row>
    <row r="832" spans="1:4" x14ac:dyDescent="0.3">
      <c r="A832" t="s">
        <v>8219</v>
      </c>
      <c r="B832">
        <v>190</v>
      </c>
      <c r="C832" t="s">
        <v>8221</v>
      </c>
      <c r="D832">
        <v>2</v>
      </c>
    </row>
    <row r="833" spans="1:4" x14ac:dyDescent="0.3">
      <c r="A833" t="s">
        <v>8219</v>
      </c>
      <c r="B833">
        <v>62</v>
      </c>
      <c r="C833" t="s">
        <v>8221</v>
      </c>
      <c r="D833">
        <v>5</v>
      </c>
    </row>
    <row r="834" spans="1:4" x14ac:dyDescent="0.3">
      <c r="A834" t="s">
        <v>8219</v>
      </c>
      <c r="B834">
        <v>177</v>
      </c>
      <c r="C834" t="s">
        <v>8221</v>
      </c>
      <c r="D834">
        <v>3</v>
      </c>
    </row>
    <row r="835" spans="1:4" x14ac:dyDescent="0.3">
      <c r="A835" t="s">
        <v>8219</v>
      </c>
      <c r="B835">
        <v>508</v>
      </c>
      <c r="C835" t="s">
        <v>8221</v>
      </c>
      <c r="D835">
        <v>4</v>
      </c>
    </row>
    <row r="836" spans="1:4" x14ac:dyDescent="0.3">
      <c r="A836" t="s">
        <v>8219</v>
      </c>
      <c r="B836">
        <v>280</v>
      </c>
      <c r="C836" t="s">
        <v>8221</v>
      </c>
      <c r="D836">
        <v>4</v>
      </c>
    </row>
    <row r="837" spans="1:4" x14ac:dyDescent="0.3">
      <c r="A837" t="s">
        <v>8219</v>
      </c>
      <c r="B837">
        <v>115</v>
      </c>
      <c r="C837" t="s">
        <v>8221</v>
      </c>
      <c r="D837">
        <v>2</v>
      </c>
    </row>
    <row r="838" spans="1:4" x14ac:dyDescent="0.3">
      <c r="A838" t="s">
        <v>8219</v>
      </c>
      <c r="B838">
        <v>17</v>
      </c>
      <c r="C838" t="s">
        <v>8221</v>
      </c>
      <c r="D838">
        <v>2</v>
      </c>
    </row>
    <row r="839" spans="1:4" x14ac:dyDescent="0.3">
      <c r="A839" t="s">
        <v>8219</v>
      </c>
      <c r="B839">
        <v>23</v>
      </c>
      <c r="C839" t="s">
        <v>8221</v>
      </c>
      <c r="D839">
        <v>3</v>
      </c>
    </row>
    <row r="840" spans="1:4" x14ac:dyDescent="0.3">
      <c r="A840" t="s">
        <v>8219</v>
      </c>
      <c r="B840">
        <v>54</v>
      </c>
      <c r="C840" t="s">
        <v>8221</v>
      </c>
      <c r="D840">
        <v>2</v>
      </c>
    </row>
    <row r="841" spans="1:4" x14ac:dyDescent="0.3">
      <c r="A841" t="s">
        <v>8219</v>
      </c>
      <c r="B841">
        <v>539</v>
      </c>
      <c r="C841" t="s">
        <v>8221</v>
      </c>
      <c r="D841">
        <v>16</v>
      </c>
    </row>
    <row r="842" spans="1:4" x14ac:dyDescent="0.3">
      <c r="A842" t="s">
        <v>8219</v>
      </c>
      <c r="B842">
        <v>25</v>
      </c>
      <c r="C842" t="s">
        <v>8221</v>
      </c>
      <c r="D842">
        <v>3</v>
      </c>
    </row>
    <row r="843" spans="1:4" x14ac:dyDescent="0.3">
      <c r="A843" t="s">
        <v>8219</v>
      </c>
      <c r="B843">
        <v>742</v>
      </c>
      <c r="C843" t="s">
        <v>8221</v>
      </c>
      <c r="D843">
        <v>27</v>
      </c>
    </row>
    <row r="844" spans="1:4" x14ac:dyDescent="0.3">
      <c r="A844" t="s">
        <v>8219</v>
      </c>
      <c r="B844">
        <v>325</v>
      </c>
      <c r="C844" t="s">
        <v>8221</v>
      </c>
      <c r="D844">
        <v>5</v>
      </c>
    </row>
    <row r="845" spans="1:4" x14ac:dyDescent="0.3">
      <c r="A845" t="s">
        <v>8219</v>
      </c>
      <c r="B845">
        <v>128</v>
      </c>
      <c r="C845" t="s">
        <v>8221</v>
      </c>
      <c r="D845">
        <v>3</v>
      </c>
    </row>
    <row r="846" spans="1:4" x14ac:dyDescent="0.3">
      <c r="A846" t="s">
        <v>8219</v>
      </c>
      <c r="B846">
        <v>61</v>
      </c>
      <c r="C846" t="s">
        <v>8221</v>
      </c>
      <c r="D846">
        <v>1</v>
      </c>
    </row>
    <row r="847" spans="1:4" x14ac:dyDescent="0.3">
      <c r="A847" t="s">
        <v>8219</v>
      </c>
      <c r="B847">
        <v>46</v>
      </c>
      <c r="C847" t="s">
        <v>8221</v>
      </c>
      <c r="D847">
        <v>2</v>
      </c>
    </row>
    <row r="848" spans="1:4" x14ac:dyDescent="0.3">
      <c r="A848" t="s">
        <v>8219</v>
      </c>
      <c r="B848">
        <v>10</v>
      </c>
      <c r="C848" t="s">
        <v>8221</v>
      </c>
      <c r="D848">
        <v>4</v>
      </c>
    </row>
    <row r="849" spans="1:4" x14ac:dyDescent="0.3">
      <c r="A849" t="s">
        <v>8219</v>
      </c>
      <c r="B849">
        <v>14</v>
      </c>
      <c r="C849" t="s">
        <v>8221</v>
      </c>
      <c r="D849">
        <v>5</v>
      </c>
    </row>
    <row r="850" spans="1:4" x14ac:dyDescent="0.3">
      <c r="A850" t="s">
        <v>8219</v>
      </c>
      <c r="B850">
        <v>4</v>
      </c>
      <c r="C850" t="s">
        <v>8221</v>
      </c>
      <c r="D850">
        <v>1</v>
      </c>
    </row>
    <row r="851" spans="1:4" x14ac:dyDescent="0.3">
      <c r="A851" t="s">
        <v>8219</v>
      </c>
      <c r="B851">
        <v>8</v>
      </c>
      <c r="C851" t="s">
        <v>8221</v>
      </c>
      <c r="D851">
        <v>2</v>
      </c>
    </row>
    <row r="852" spans="1:4" x14ac:dyDescent="0.3">
      <c r="A852" t="s">
        <v>8219</v>
      </c>
      <c r="B852">
        <v>18</v>
      </c>
      <c r="C852" t="s">
        <v>8221</v>
      </c>
      <c r="D852">
        <v>4</v>
      </c>
    </row>
    <row r="853" spans="1:4" x14ac:dyDescent="0.3">
      <c r="A853" t="s">
        <v>8219</v>
      </c>
      <c r="B853">
        <v>34</v>
      </c>
      <c r="C853" t="s">
        <v>8221</v>
      </c>
      <c r="D853">
        <v>3</v>
      </c>
    </row>
    <row r="854" spans="1:4" x14ac:dyDescent="0.3">
      <c r="A854" t="s">
        <v>8219</v>
      </c>
      <c r="B854">
        <v>31</v>
      </c>
      <c r="C854" t="s">
        <v>8221</v>
      </c>
      <c r="D854">
        <v>1</v>
      </c>
    </row>
    <row r="855" spans="1:4" x14ac:dyDescent="0.3">
      <c r="A855" t="s">
        <v>8219</v>
      </c>
      <c r="B855">
        <v>27</v>
      </c>
      <c r="C855" t="s">
        <v>8221</v>
      </c>
      <c r="D855">
        <v>1</v>
      </c>
    </row>
    <row r="856" spans="1:4" x14ac:dyDescent="0.3">
      <c r="A856" t="s">
        <v>8219</v>
      </c>
      <c r="B856">
        <v>30</v>
      </c>
      <c r="C856" t="s">
        <v>8221</v>
      </c>
      <c r="D856">
        <v>2</v>
      </c>
    </row>
    <row r="857" spans="1:4" x14ac:dyDescent="0.3">
      <c r="A857" t="s">
        <v>8219</v>
      </c>
      <c r="B857">
        <v>187</v>
      </c>
      <c r="C857" t="s">
        <v>8221</v>
      </c>
      <c r="D857">
        <v>3</v>
      </c>
    </row>
    <row r="858" spans="1:4" x14ac:dyDescent="0.3">
      <c r="A858" t="s">
        <v>8219</v>
      </c>
      <c r="B858">
        <v>106</v>
      </c>
      <c r="C858" t="s">
        <v>8221</v>
      </c>
      <c r="D858">
        <v>2</v>
      </c>
    </row>
    <row r="859" spans="1:4" x14ac:dyDescent="0.3">
      <c r="A859" t="s">
        <v>8219</v>
      </c>
      <c r="B859">
        <v>34</v>
      </c>
      <c r="C859" t="s">
        <v>8221</v>
      </c>
      <c r="D859">
        <v>29</v>
      </c>
    </row>
    <row r="860" spans="1:4" x14ac:dyDescent="0.3">
      <c r="A860" t="s">
        <v>8219</v>
      </c>
      <c r="B860">
        <v>115</v>
      </c>
      <c r="C860" t="s">
        <v>8221</v>
      </c>
      <c r="D860">
        <v>1</v>
      </c>
    </row>
    <row r="861" spans="1:4" x14ac:dyDescent="0.3">
      <c r="A861" t="s">
        <v>8219</v>
      </c>
      <c r="B861">
        <v>134</v>
      </c>
      <c r="C861" t="s">
        <v>8221</v>
      </c>
      <c r="D861">
        <v>7</v>
      </c>
    </row>
    <row r="862" spans="1:4" x14ac:dyDescent="0.3">
      <c r="A862" t="s">
        <v>8219</v>
      </c>
      <c r="B862">
        <v>128</v>
      </c>
      <c r="C862" t="s">
        <v>8221</v>
      </c>
      <c r="D862">
        <v>4</v>
      </c>
    </row>
    <row r="863" spans="1:4" x14ac:dyDescent="0.3">
      <c r="A863" t="s">
        <v>8219</v>
      </c>
      <c r="B863">
        <v>45</v>
      </c>
      <c r="C863" t="s">
        <v>8221</v>
      </c>
      <c r="D863">
        <v>2</v>
      </c>
    </row>
    <row r="864" spans="1:4" x14ac:dyDescent="0.3">
      <c r="A864" t="s">
        <v>8219</v>
      </c>
      <c r="B864">
        <v>322</v>
      </c>
      <c r="C864" t="s">
        <v>8221</v>
      </c>
      <c r="D864">
        <v>1</v>
      </c>
    </row>
    <row r="865" spans="1:4" x14ac:dyDescent="0.3">
      <c r="A865" t="s">
        <v>8219</v>
      </c>
      <c r="B865">
        <v>25</v>
      </c>
      <c r="C865" t="s">
        <v>8221</v>
      </c>
      <c r="D865">
        <v>13</v>
      </c>
    </row>
    <row r="866" spans="1:4" x14ac:dyDescent="0.3">
      <c r="A866" t="s">
        <v>8219</v>
      </c>
      <c r="B866">
        <v>38</v>
      </c>
      <c r="C866" t="s">
        <v>8221</v>
      </c>
      <c r="D866">
        <v>7</v>
      </c>
    </row>
    <row r="867" spans="1:4" x14ac:dyDescent="0.3">
      <c r="A867" t="s">
        <v>8219</v>
      </c>
      <c r="B867">
        <v>13</v>
      </c>
      <c r="C867" t="s">
        <v>8221</v>
      </c>
      <c r="D867">
        <v>5</v>
      </c>
    </row>
    <row r="868" spans="1:4" x14ac:dyDescent="0.3">
      <c r="A868" t="s">
        <v>8219</v>
      </c>
      <c r="B868">
        <v>99</v>
      </c>
      <c r="C868" t="s">
        <v>8221</v>
      </c>
      <c r="D868">
        <v>8</v>
      </c>
    </row>
    <row r="869" spans="1:4" x14ac:dyDescent="0.3">
      <c r="A869" t="s">
        <v>8219</v>
      </c>
      <c r="B869">
        <v>30</v>
      </c>
      <c r="C869" t="s">
        <v>8221</v>
      </c>
      <c r="D869">
        <v>4</v>
      </c>
    </row>
    <row r="870" spans="1:4" x14ac:dyDescent="0.3">
      <c r="A870" t="s">
        <v>8219</v>
      </c>
      <c r="B870">
        <v>93</v>
      </c>
      <c r="C870" t="s">
        <v>8221</v>
      </c>
      <c r="D870">
        <v>2</v>
      </c>
    </row>
    <row r="871" spans="1:4" x14ac:dyDescent="0.3">
      <c r="A871" t="s">
        <v>8219</v>
      </c>
      <c r="B871">
        <v>22</v>
      </c>
      <c r="C871" t="s">
        <v>8221</v>
      </c>
      <c r="D871">
        <v>1</v>
      </c>
    </row>
    <row r="872" spans="1:4" x14ac:dyDescent="0.3">
      <c r="A872" t="s">
        <v>8219</v>
      </c>
      <c r="B872">
        <v>226</v>
      </c>
      <c r="C872" t="s">
        <v>8221</v>
      </c>
      <c r="D872">
        <v>2</v>
      </c>
    </row>
    <row r="873" spans="1:4" x14ac:dyDescent="0.3">
      <c r="A873" t="s">
        <v>8219</v>
      </c>
      <c r="B873">
        <v>90</v>
      </c>
      <c r="C873" t="s">
        <v>8221</v>
      </c>
      <c r="D873">
        <v>3</v>
      </c>
    </row>
    <row r="874" spans="1:4" x14ac:dyDescent="0.3">
      <c r="A874" t="s">
        <v>8219</v>
      </c>
      <c r="B874">
        <v>37</v>
      </c>
      <c r="C874" t="s">
        <v>8221</v>
      </c>
      <c r="D874">
        <v>4</v>
      </c>
    </row>
    <row r="875" spans="1:4" x14ac:dyDescent="0.3">
      <c r="A875" t="s">
        <v>8219</v>
      </c>
      <c r="B875">
        <v>69</v>
      </c>
      <c r="C875" t="s">
        <v>8221</v>
      </c>
      <c r="D875">
        <v>9</v>
      </c>
    </row>
    <row r="876" spans="1:4" x14ac:dyDescent="0.3">
      <c r="A876" t="s">
        <v>8219</v>
      </c>
      <c r="B876">
        <v>26</v>
      </c>
      <c r="C876" t="s">
        <v>8221</v>
      </c>
      <c r="D876">
        <v>4</v>
      </c>
    </row>
    <row r="877" spans="1:4" x14ac:dyDescent="0.3">
      <c r="A877" t="s">
        <v>8219</v>
      </c>
      <c r="B877">
        <v>315</v>
      </c>
      <c r="C877" t="s">
        <v>8221</v>
      </c>
      <c r="D877">
        <v>2</v>
      </c>
    </row>
    <row r="878" spans="1:4" x14ac:dyDescent="0.3">
      <c r="A878" t="s">
        <v>8219</v>
      </c>
      <c r="B878">
        <v>66</v>
      </c>
      <c r="C878" t="s">
        <v>8221</v>
      </c>
      <c r="D878">
        <v>1</v>
      </c>
    </row>
    <row r="879" spans="1:4" x14ac:dyDescent="0.3">
      <c r="A879" t="s">
        <v>8219</v>
      </c>
      <c r="B879">
        <v>23</v>
      </c>
      <c r="C879" t="s">
        <v>8221</v>
      </c>
      <c r="D879">
        <v>4</v>
      </c>
    </row>
    <row r="880" spans="1:4" x14ac:dyDescent="0.3">
      <c r="A880" t="s">
        <v>8219</v>
      </c>
      <c r="B880">
        <v>41</v>
      </c>
      <c r="C880" t="s">
        <v>8221</v>
      </c>
      <c r="D880">
        <v>4</v>
      </c>
    </row>
    <row r="881" spans="1:4" x14ac:dyDescent="0.3">
      <c r="A881" t="s">
        <v>8219</v>
      </c>
      <c r="B881">
        <v>108</v>
      </c>
      <c r="C881" t="s">
        <v>8221</v>
      </c>
      <c r="D881">
        <v>3</v>
      </c>
    </row>
    <row r="882" spans="1:4" x14ac:dyDescent="0.3">
      <c r="A882" t="s">
        <v>8219</v>
      </c>
      <c r="B882">
        <v>27</v>
      </c>
      <c r="C882" t="s">
        <v>8221</v>
      </c>
      <c r="D882">
        <v>2</v>
      </c>
    </row>
    <row r="883" spans="1:4" x14ac:dyDescent="0.3">
      <c r="A883" t="s">
        <v>8219</v>
      </c>
      <c r="B883">
        <v>238</v>
      </c>
      <c r="C883" t="s">
        <v>8221</v>
      </c>
      <c r="D883">
        <v>2</v>
      </c>
    </row>
    <row r="884" spans="1:4" x14ac:dyDescent="0.3">
      <c r="A884" t="s">
        <v>8219</v>
      </c>
      <c r="B884">
        <v>51</v>
      </c>
      <c r="C884" t="s">
        <v>8221</v>
      </c>
      <c r="D884">
        <v>55</v>
      </c>
    </row>
    <row r="885" spans="1:4" x14ac:dyDescent="0.3">
      <c r="A885" t="s">
        <v>8219</v>
      </c>
      <c r="B885">
        <v>20</v>
      </c>
      <c r="C885" t="s">
        <v>8221</v>
      </c>
      <c r="D885">
        <v>2</v>
      </c>
    </row>
    <row r="886" spans="1:4" x14ac:dyDescent="0.3">
      <c r="A886" t="s">
        <v>8219</v>
      </c>
      <c r="B886">
        <v>61</v>
      </c>
      <c r="C886" t="s">
        <v>8221</v>
      </c>
      <c r="D886">
        <v>3</v>
      </c>
    </row>
    <row r="887" spans="1:4" x14ac:dyDescent="0.3">
      <c r="A887" t="s">
        <v>8219</v>
      </c>
      <c r="B887">
        <v>95</v>
      </c>
      <c r="C887" t="s">
        <v>8221</v>
      </c>
      <c r="D887">
        <v>1</v>
      </c>
    </row>
    <row r="888" spans="1:4" x14ac:dyDescent="0.3">
      <c r="A888" t="s">
        <v>8219</v>
      </c>
      <c r="B888">
        <v>251</v>
      </c>
      <c r="C888" t="s">
        <v>8221</v>
      </c>
      <c r="D888">
        <v>4</v>
      </c>
    </row>
    <row r="889" spans="1:4" x14ac:dyDescent="0.3">
      <c r="A889" t="s">
        <v>8219</v>
      </c>
      <c r="B889">
        <v>129</v>
      </c>
      <c r="C889" t="s">
        <v>8221</v>
      </c>
      <c r="D889">
        <v>3</v>
      </c>
    </row>
    <row r="890" spans="1:4" x14ac:dyDescent="0.3">
      <c r="A890" t="s">
        <v>8219</v>
      </c>
      <c r="B890">
        <v>30</v>
      </c>
      <c r="C890" t="s">
        <v>8221</v>
      </c>
      <c r="D890">
        <v>1</v>
      </c>
    </row>
    <row r="891" spans="1:4" x14ac:dyDescent="0.3">
      <c r="A891" t="s">
        <v>8219</v>
      </c>
      <c r="B891">
        <v>144</v>
      </c>
      <c r="C891" t="s">
        <v>8221</v>
      </c>
      <c r="D891">
        <v>2</v>
      </c>
    </row>
    <row r="892" spans="1:4" x14ac:dyDescent="0.3">
      <c r="A892" t="s">
        <v>8219</v>
      </c>
      <c r="B892">
        <v>61</v>
      </c>
      <c r="C892" t="s">
        <v>8221</v>
      </c>
      <c r="D892">
        <v>1</v>
      </c>
    </row>
    <row r="893" spans="1:4" x14ac:dyDescent="0.3">
      <c r="A893" t="s">
        <v>8219</v>
      </c>
      <c r="B893">
        <v>26</v>
      </c>
      <c r="C893" t="s">
        <v>8221</v>
      </c>
      <c r="D893">
        <v>1</v>
      </c>
    </row>
    <row r="894" spans="1:4" x14ac:dyDescent="0.3">
      <c r="A894" t="s">
        <v>8219</v>
      </c>
      <c r="B894">
        <v>23</v>
      </c>
      <c r="C894" t="s">
        <v>8221</v>
      </c>
      <c r="D894">
        <v>1</v>
      </c>
    </row>
    <row r="895" spans="1:4" x14ac:dyDescent="0.3">
      <c r="A895" t="s">
        <v>8219</v>
      </c>
      <c r="B895">
        <v>62</v>
      </c>
      <c r="C895" t="s">
        <v>8221</v>
      </c>
      <c r="D895">
        <v>2</v>
      </c>
    </row>
    <row r="896" spans="1:4" x14ac:dyDescent="0.3">
      <c r="A896" t="s">
        <v>8219</v>
      </c>
      <c r="B896">
        <v>43</v>
      </c>
      <c r="C896" t="s">
        <v>8221</v>
      </c>
      <c r="D896">
        <v>1</v>
      </c>
    </row>
    <row r="897" spans="1:4" x14ac:dyDescent="0.3">
      <c r="A897" t="s">
        <v>8219</v>
      </c>
      <c r="B897">
        <v>62</v>
      </c>
      <c r="C897" t="s">
        <v>8221</v>
      </c>
      <c r="D897">
        <v>3</v>
      </c>
    </row>
    <row r="898" spans="1:4" x14ac:dyDescent="0.3">
      <c r="A898" t="s">
        <v>8219</v>
      </c>
      <c r="B898">
        <v>70</v>
      </c>
      <c r="C898" t="s">
        <v>8221</v>
      </c>
      <c r="D898">
        <v>1</v>
      </c>
    </row>
    <row r="899" spans="1:4" x14ac:dyDescent="0.3">
      <c r="A899" t="s">
        <v>8219</v>
      </c>
      <c r="B899">
        <v>36</v>
      </c>
      <c r="C899" t="s">
        <v>8221</v>
      </c>
      <c r="D899">
        <v>2</v>
      </c>
    </row>
    <row r="900" spans="1:4" x14ac:dyDescent="0.3">
      <c r="A900" t="s">
        <v>8219</v>
      </c>
      <c r="B900">
        <v>49</v>
      </c>
      <c r="C900" t="s">
        <v>8221</v>
      </c>
      <c r="D900">
        <v>2</v>
      </c>
    </row>
    <row r="901" spans="1:4" x14ac:dyDescent="0.3">
      <c r="A901" t="s">
        <v>8219</v>
      </c>
      <c r="B901">
        <v>44</v>
      </c>
      <c r="C901" t="s">
        <v>8221</v>
      </c>
      <c r="D901">
        <v>4</v>
      </c>
    </row>
    <row r="902" spans="1:4" x14ac:dyDescent="0.3">
      <c r="A902" t="s">
        <v>8219</v>
      </c>
      <c r="B902">
        <v>4</v>
      </c>
      <c r="C902" t="s">
        <v>8221</v>
      </c>
      <c r="D902">
        <v>10</v>
      </c>
    </row>
    <row r="903" spans="1:4" x14ac:dyDescent="0.3">
      <c r="A903" t="s">
        <v>8219</v>
      </c>
      <c r="B903">
        <v>24</v>
      </c>
      <c r="C903" t="s">
        <v>8221</v>
      </c>
      <c r="D903">
        <v>4</v>
      </c>
    </row>
    <row r="904" spans="1:4" x14ac:dyDescent="0.3">
      <c r="A904" t="s">
        <v>8219</v>
      </c>
      <c r="B904">
        <v>62</v>
      </c>
      <c r="C904" t="s">
        <v>8221</v>
      </c>
      <c r="D904">
        <v>3</v>
      </c>
    </row>
    <row r="905" spans="1:4" x14ac:dyDescent="0.3">
      <c r="A905" t="s">
        <v>8219</v>
      </c>
      <c r="B905">
        <v>39</v>
      </c>
      <c r="C905" t="s">
        <v>8221</v>
      </c>
      <c r="D905">
        <v>3</v>
      </c>
    </row>
    <row r="906" spans="1:4" x14ac:dyDescent="0.3">
      <c r="A906" t="s">
        <v>8219</v>
      </c>
      <c r="B906">
        <v>146</v>
      </c>
      <c r="C906" t="s">
        <v>8221</v>
      </c>
      <c r="D906">
        <v>6</v>
      </c>
    </row>
    <row r="907" spans="1:4" x14ac:dyDescent="0.3">
      <c r="A907" t="s">
        <v>8219</v>
      </c>
      <c r="B907">
        <v>499</v>
      </c>
      <c r="C907" t="s">
        <v>8221</v>
      </c>
      <c r="D907">
        <v>1</v>
      </c>
    </row>
    <row r="908" spans="1:4" x14ac:dyDescent="0.3">
      <c r="A908" t="s">
        <v>8219</v>
      </c>
      <c r="B908">
        <v>91</v>
      </c>
      <c r="C908" t="s">
        <v>8221</v>
      </c>
      <c r="D908">
        <v>2</v>
      </c>
    </row>
    <row r="909" spans="1:4" x14ac:dyDescent="0.3">
      <c r="A909" t="s">
        <v>8219</v>
      </c>
      <c r="B909">
        <v>173</v>
      </c>
      <c r="C909" t="s">
        <v>8221</v>
      </c>
      <c r="D909">
        <v>7</v>
      </c>
    </row>
    <row r="910" spans="1:4" x14ac:dyDescent="0.3">
      <c r="A910" t="s">
        <v>8219</v>
      </c>
      <c r="B910">
        <v>963</v>
      </c>
      <c r="C910" t="s">
        <v>8221</v>
      </c>
      <c r="D910">
        <v>10</v>
      </c>
    </row>
    <row r="911" spans="1:4" x14ac:dyDescent="0.3">
      <c r="A911" t="s">
        <v>8219</v>
      </c>
      <c r="B911">
        <v>90</v>
      </c>
      <c r="C911" t="s">
        <v>8221</v>
      </c>
      <c r="D911">
        <v>11</v>
      </c>
    </row>
    <row r="912" spans="1:4" x14ac:dyDescent="0.3">
      <c r="A912" t="s">
        <v>8219</v>
      </c>
      <c r="B912">
        <v>25</v>
      </c>
      <c r="C912" t="s">
        <v>8221</v>
      </c>
      <c r="D912">
        <v>3</v>
      </c>
    </row>
    <row r="913" spans="1:4" x14ac:dyDescent="0.3">
      <c r="A913" t="s">
        <v>8219</v>
      </c>
      <c r="B913">
        <v>361</v>
      </c>
      <c r="C913" t="s">
        <v>8221</v>
      </c>
      <c r="D913">
        <v>6</v>
      </c>
    </row>
    <row r="914" spans="1:4" x14ac:dyDescent="0.3">
      <c r="A914" t="s">
        <v>8219</v>
      </c>
      <c r="B914">
        <v>33</v>
      </c>
      <c r="C914" t="s">
        <v>8221</v>
      </c>
      <c r="D914">
        <v>1</v>
      </c>
    </row>
    <row r="915" spans="1:4" x14ac:dyDescent="0.3">
      <c r="A915" t="s">
        <v>8219</v>
      </c>
      <c r="B915">
        <v>98</v>
      </c>
      <c r="C915" t="s">
        <v>8221</v>
      </c>
      <c r="D915">
        <v>1</v>
      </c>
    </row>
    <row r="916" spans="1:4" x14ac:dyDescent="0.3">
      <c r="A916" t="s">
        <v>8219</v>
      </c>
      <c r="B916">
        <v>74</v>
      </c>
      <c r="C916" t="s">
        <v>8221</v>
      </c>
      <c r="D916">
        <v>1</v>
      </c>
    </row>
    <row r="917" spans="1:4" x14ac:dyDescent="0.3">
      <c r="A917" t="s">
        <v>8219</v>
      </c>
      <c r="B917">
        <v>26</v>
      </c>
      <c r="C917" t="s">
        <v>8221</v>
      </c>
      <c r="D917">
        <v>2</v>
      </c>
    </row>
    <row r="918" spans="1:4" x14ac:dyDescent="0.3">
      <c r="A918" t="s">
        <v>8219</v>
      </c>
      <c r="B918">
        <v>22</v>
      </c>
      <c r="C918" t="s">
        <v>8221</v>
      </c>
      <c r="D918">
        <v>2</v>
      </c>
    </row>
    <row r="919" spans="1:4" x14ac:dyDescent="0.3">
      <c r="A919" t="s">
        <v>8219</v>
      </c>
      <c r="B919">
        <v>213</v>
      </c>
      <c r="C919" t="s">
        <v>8221</v>
      </c>
      <c r="D919">
        <v>1</v>
      </c>
    </row>
    <row r="920" spans="1:4" x14ac:dyDescent="0.3">
      <c r="A920" t="s">
        <v>8219</v>
      </c>
      <c r="B920">
        <v>25</v>
      </c>
      <c r="C920" t="s">
        <v>8221</v>
      </c>
      <c r="D920">
        <v>4</v>
      </c>
    </row>
    <row r="921" spans="1:4" x14ac:dyDescent="0.3">
      <c r="A921" t="s">
        <v>8219</v>
      </c>
      <c r="B921">
        <v>51</v>
      </c>
      <c r="C921" t="s">
        <v>8221</v>
      </c>
      <c r="D921">
        <v>2</v>
      </c>
    </row>
    <row r="922" spans="1:4" x14ac:dyDescent="0.3">
      <c r="A922" t="s">
        <v>8219</v>
      </c>
      <c r="B922">
        <v>255</v>
      </c>
      <c r="C922" t="s">
        <v>8221</v>
      </c>
      <c r="D922">
        <v>5</v>
      </c>
    </row>
    <row r="923" spans="1:4" x14ac:dyDescent="0.3">
      <c r="A923" t="s">
        <v>8219</v>
      </c>
      <c r="B923">
        <v>40</v>
      </c>
      <c r="C923" t="s">
        <v>8221</v>
      </c>
      <c r="D923">
        <v>2</v>
      </c>
    </row>
    <row r="924" spans="1:4" x14ac:dyDescent="0.3">
      <c r="A924" t="s">
        <v>8219</v>
      </c>
      <c r="B924">
        <v>8</v>
      </c>
      <c r="C924" t="s">
        <v>8221</v>
      </c>
      <c r="D924">
        <v>6</v>
      </c>
    </row>
    <row r="925" spans="1:4" x14ac:dyDescent="0.3">
      <c r="A925" t="s">
        <v>8219</v>
      </c>
      <c r="B925">
        <v>55</v>
      </c>
      <c r="C925" t="s">
        <v>8221</v>
      </c>
      <c r="D925">
        <v>4</v>
      </c>
    </row>
    <row r="926" spans="1:4" x14ac:dyDescent="0.3">
      <c r="A926" t="s">
        <v>8219</v>
      </c>
      <c r="B926">
        <v>41</v>
      </c>
      <c r="C926" t="s">
        <v>8221</v>
      </c>
      <c r="D926">
        <v>3</v>
      </c>
    </row>
    <row r="927" spans="1:4" x14ac:dyDescent="0.3">
      <c r="A927" t="s">
        <v>8219</v>
      </c>
      <c r="B927">
        <v>635</v>
      </c>
      <c r="C927" t="s">
        <v>8221</v>
      </c>
      <c r="D927">
        <v>2</v>
      </c>
    </row>
    <row r="928" spans="1:4" x14ac:dyDescent="0.3">
      <c r="A928" t="s">
        <v>8219</v>
      </c>
      <c r="B928">
        <v>31</v>
      </c>
      <c r="C928" t="s">
        <v>8221</v>
      </c>
      <c r="D928">
        <v>3</v>
      </c>
    </row>
    <row r="929" spans="1:4" x14ac:dyDescent="0.3">
      <c r="A929" t="s">
        <v>8219</v>
      </c>
      <c r="B929">
        <v>38</v>
      </c>
      <c r="C929" t="s">
        <v>8221</v>
      </c>
      <c r="D929">
        <v>7</v>
      </c>
    </row>
    <row r="930" spans="1:4" x14ac:dyDescent="0.3">
      <c r="A930" t="s">
        <v>8219</v>
      </c>
      <c r="B930">
        <v>131</v>
      </c>
      <c r="C930" t="s">
        <v>8221</v>
      </c>
      <c r="D930">
        <v>4</v>
      </c>
    </row>
    <row r="931" spans="1:4" x14ac:dyDescent="0.3">
      <c r="A931" t="s">
        <v>8219</v>
      </c>
      <c r="B931">
        <v>314</v>
      </c>
      <c r="C931" t="s">
        <v>8221</v>
      </c>
      <c r="D931">
        <v>3</v>
      </c>
    </row>
    <row r="932" spans="1:4" x14ac:dyDescent="0.3">
      <c r="A932" t="s">
        <v>8219</v>
      </c>
      <c r="B932">
        <v>15</v>
      </c>
      <c r="C932" t="s">
        <v>8221</v>
      </c>
      <c r="D932">
        <v>3</v>
      </c>
    </row>
    <row r="933" spans="1:4" x14ac:dyDescent="0.3">
      <c r="A933" t="s">
        <v>8219</v>
      </c>
      <c r="B933">
        <v>86</v>
      </c>
      <c r="C933" t="s">
        <v>8221</v>
      </c>
      <c r="D933">
        <v>2</v>
      </c>
    </row>
    <row r="934" spans="1:4" x14ac:dyDescent="0.3">
      <c r="A934" t="s">
        <v>8219</v>
      </c>
      <c r="B934">
        <v>35</v>
      </c>
      <c r="C934" t="s">
        <v>8221</v>
      </c>
      <c r="D934">
        <v>1</v>
      </c>
    </row>
    <row r="935" spans="1:4" x14ac:dyDescent="0.3">
      <c r="A935" t="s">
        <v>8219</v>
      </c>
      <c r="B935">
        <v>100</v>
      </c>
      <c r="C935" t="s">
        <v>8221</v>
      </c>
      <c r="D935">
        <v>3</v>
      </c>
    </row>
    <row r="936" spans="1:4" x14ac:dyDescent="0.3">
      <c r="A936" t="s">
        <v>8219</v>
      </c>
      <c r="B936">
        <v>493</v>
      </c>
      <c r="C936" t="s">
        <v>8221</v>
      </c>
      <c r="D936">
        <v>4</v>
      </c>
    </row>
    <row r="937" spans="1:4" x14ac:dyDescent="0.3">
      <c r="A937" t="s">
        <v>8219</v>
      </c>
      <c r="B937">
        <v>26</v>
      </c>
      <c r="C937" t="s">
        <v>8221</v>
      </c>
      <c r="D937">
        <v>14</v>
      </c>
    </row>
    <row r="938" spans="1:4" x14ac:dyDescent="0.3">
      <c r="A938" t="s">
        <v>8219</v>
      </c>
      <c r="B938">
        <v>56</v>
      </c>
      <c r="C938" t="s">
        <v>8221</v>
      </c>
      <c r="D938">
        <v>1</v>
      </c>
    </row>
    <row r="939" spans="1:4" x14ac:dyDescent="0.3">
      <c r="A939" t="s">
        <v>8219</v>
      </c>
      <c r="B939">
        <v>182</v>
      </c>
      <c r="C939" t="s">
        <v>8221</v>
      </c>
      <c r="D939">
        <v>3</v>
      </c>
    </row>
    <row r="940" spans="1:4" x14ac:dyDescent="0.3">
      <c r="A940" t="s">
        <v>8219</v>
      </c>
      <c r="B940">
        <v>20</v>
      </c>
      <c r="C940" t="s">
        <v>8221</v>
      </c>
      <c r="D940">
        <v>4</v>
      </c>
    </row>
    <row r="941" spans="1:4" x14ac:dyDescent="0.3">
      <c r="A941" t="s">
        <v>8219</v>
      </c>
      <c r="B941">
        <v>130</v>
      </c>
      <c r="C941" t="s">
        <v>8221</v>
      </c>
      <c r="D941">
        <v>8</v>
      </c>
    </row>
    <row r="942" spans="1:4" x14ac:dyDescent="0.3">
      <c r="A942" t="s">
        <v>8219</v>
      </c>
      <c r="B942">
        <v>96</v>
      </c>
      <c r="C942" t="s">
        <v>8221</v>
      </c>
      <c r="D942">
        <v>2</v>
      </c>
    </row>
    <row r="943" spans="1:4" x14ac:dyDescent="0.3">
      <c r="A943" t="s">
        <v>8219</v>
      </c>
      <c r="B943">
        <v>286</v>
      </c>
      <c r="C943" t="s">
        <v>8221</v>
      </c>
      <c r="D943">
        <v>2</v>
      </c>
    </row>
    <row r="944" spans="1:4" x14ac:dyDescent="0.3">
      <c r="A944" t="s">
        <v>8219</v>
      </c>
      <c r="B944">
        <v>145</v>
      </c>
      <c r="C944" t="s">
        <v>8221</v>
      </c>
      <c r="D944">
        <v>17</v>
      </c>
    </row>
    <row r="945" spans="1:4" x14ac:dyDescent="0.3">
      <c r="A945" t="s">
        <v>8219</v>
      </c>
      <c r="B945">
        <v>305</v>
      </c>
      <c r="C945" t="s">
        <v>8221</v>
      </c>
      <c r="D945">
        <v>2</v>
      </c>
    </row>
    <row r="946" spans="1:4" x14ac:dyDescent="0.3">
      <c r="A946" t="s">
        <v>8219</v>
      </c>
      <c r="B946">
        <v>105</v>
      </c>
      <c r="C946" t="s">
        <v>8221</v>
      </c>
      <c r="D946">
        <v>2</v>
      </c>
    </row>
    <row r="947" spans="1:4" x14ac:dyDescent="0.3">
      <c r="A947" t="s">
        <v>8219</v>
      </c>
      <c r="B947">
        <v>244</v>
      </c>
      <c r="C947" t="s">
        <v>8221</v>
      </c>
      <c r="D947">
        <v>1</v>
      </c>
    </row>
    <row r="948" spans="1:4" x14ac:dyDescent="0.3">
      <c r="A948" t="s">
        <v>8219</v>
      </c>
      <c r="B948">
        <v>79</v>
      </c>
      <c r="C948" t="s">
        <v>8221</v>
      </c>
      <c r="D948">
        <v>1</v>
      </c>
    </row>
    <row r="949" spans="1:4" x14ac:dyDescent="0.3">
      <c r="A949" t="s">
        <v>8219</v>
      </c>
      <c r="B949">
        <v>165</v>
      </c>
      <c r="C949" t="s">
        <v>8221</v>
      </c>
      <c r="D949">
        <v>8</v>
      </c>
    </row>
    <row r="950" spans="1:4" x14ac:dyDescent="0.3">
      <c r="A950" t="s">
        <v>8219</v>
      </c>
      <c r="B950">
        <v>20</v>
      </c>
      <c r="C950" t="s">
        <v>8221</v>
      </c>
      <c r="D950">
        <v>4</v>
      </c>
    </row>
    <row r="951" spans="1:4" x14ac:dyDescent="0.3">
      <c r="A951" t="s">
        <v>8219</v>
      </c>
      <c r="B951">
        <v>75</v>
      </c>
      <c r="C951" t="s">
        <v>8221</v>
      </c>
      <c r="D951">
        <v>2</v>
      </c>
    </row>
    <row r="952" spans="1:4" x14ac:dyDescent="0.3">
      <c r="A952" t="s">
        <v>8219</v>
      </c>
      <c r="B952">
        <v>52</v>
      </c>
      <c r="C952" t="s">
        <v>8221</v>
      </c>
      <c r="D952">
        <v>2</v>
      </c>
    </row>
    <row r="953" spans="1:4" x14ac:dyDescent="0.3">
      <c r="A953" t="s">
        <v>8219</v>
      </c>
      <c r="B953">
        <v>63</v>
      </c>
      <c r="C953" t="s">
        <v>8221</v>
      </c>
      <c r="D953">
        <v>4</v>
      </c>
    </row>
    <row r="954" spans="1:4" x14ac:dyDescent="0.3">
      <c r="A954" t="s">
        <v>8219</v>
      </c>
      <c r="B954">
        <v>55</v>
      </c>
      <c r="C954" t="s">
        <v>8221</v>
      </c>
      <c r="D954">
        <v>1</v>
      </c>
    </row>
    <row r="955" spans="1:4" x14ac:dyDescent="0.3">
      <c r="A955" t="s">
        <v>8219</v>
      </c>
      <c r="B955">
        <v>31</v>
      </c>
      <c r="C955" t="s">
        <v>8221</v>
      </c>
      <c r="D955">
        <v>2</v>
      </c>
    </row>
    <row r="956" spans="1:4" x14ac:dyDescent="0.3">
      <c r="A956" t="s">
        <v>8219</v>
      </c>
      <c r="B956">
        <v>149</v>
      </c>
      <c r="C956" t="s">
        <v>8221</v>
      </c>
      <c r="D956">
        <v>1</v>
      </c>
    </row>
    <row r="957" spans="1:4" x14ac:dyDescent="0.3">
      <c r="A957" t="s">
        <v>8219</v>
      </c>
      <c r="B957">
        <v>29</v>
      </c>
      <c r="C957" t="s">
        <v>8221</v>
      </c>
      <c r="D957">
        <v>2</v>
      </c>
    </row>
    <row r="958" spans="1:4" x14ac:dyDescent="0.3">
      <c r="A958" t="s">
        <v>8219</v>
      </c>
      <c r="B958">
        <v>103</v>
      </c>
      <c r="C958" t="s">
        <v>8221</v>
      </c>
      <c r="D958">
        <v>3</v>
      </c>
    </row>
    <row r="959" spans="1:4" x14ac:dyDescent="0.3">
      <c r="A959" t="s">
        <v>8219</v>
      </c>
      <c r="B959">
        <v>104</v>
      </c>
      <c r="C959" t="s">
        <v>8221</v>
      </c>
      <c r="D959">
        <v>2</v>
      </c>
    </row>
    <row r="960" spans="1:4" x14ac:dyDescent="0.3">
      <c r="A960" t="s">
        <v>8219</v>
      </c>
      <c r="B960">
        <v>14</v>
      </c>
      <c r="C960" t="s">
        <v>8221</v>
      </c>
      <c r="D960">
        <v>7</v>
      </c>
    </row>
    <row r="961" spans="1:4" x14ac:dyDescent="0.3">
      <c r="A961" t="s">
        <v>8219</v>
      </c>
      <c r="B961">
        <v>4</v>
      </c>
      <c r="C961" t="s">
        <v>8221</v>
      </c>
      <c r="D961">
        <v>9</v>
      </c>
    </row>
    <row r="962" spans="1:4" x14ac:dyDescent="0.3">
      <c r="A962" t="s">
        <v>8219</v>
      </c>
      <c r="B962">
        <v>114</v>
      </c>
      <c r="C962" t="s">
        <v>8221</v>
      </c>
      <c r="D962">
        <v>3</v>
      </c>
    </row>
    <row r="963" spans="1:4" x14ac:dyDescent="0.3">
      <c r="A963" t="s">
        <v>8219</v>
      </c>
      <c r="B963">
        <v>35</v>
      </c>
      <c r="C963" t="s">
        <v>8221</v>
      </c>
      <c r="D963">
        <v>2</v>
      </c>
    </row>
    <row r="964" spans="1:4" x14ac:dyDescent="0.3">
      <c r="A964" t="s">
        <v>8219</v>
      </c>
      <c r="B964">
        <v>33</v>
      </c>
      <c r="C964" t="s">
        <v>8221</v>
      </c>
      <c r="D964">
        <v>3</v>
      </c>
    </row>
    <row r="965" spans="1:4" x14ac:dyDescent="0.3">
      <c r="A965" t="s">
        <v>8219</v>
      </c>
      <c r="B965">
        <v>19</v>
      </c>
      <c r="C965" t="s">
        <v>8221</v>
      </c>
      <c r="D965">
        <v>1</v>
      </c>
    </row>
    <row r="966" spans="1:4" x14ac:dyDescent="0.3">
      <c r="A966" t="s">
        <v>8219</v>
      </c>
      <c r="B966">
        <v>13</v>
      </c>
      <c r="C966" t="s">
        <v>8221</v>
      </c>
      <c r="D966">
        <v>4</v>
      </c>
    </row>
    <row r="967" spans="1:4" x14ac:dyDescent="0.3">
      <c r="A967" t="s">
        <v>8219</v>
      </c>
      <c r="B967">
        <v>137</v>
      </c>
      <c r="C967" t="s">
        <v>8221</v>
      </c>
      <c r="D967">
        <v>7</v>
      </c>
    </row>
    <row r="968" spans="1:4" x14ac:dyDescent="0.3">
      <c r="A968" t="s">
        <v>8219</v>
      </c>
      <c r="B968">
        <v>30</v>
      </c>
      <c r="C968" t="s">
        <v>8221</v>
      </c>
      <c r="D968">
        <v>4</v>
      </c>
    </row>
    <row r="969" spans="1:4" x14ac:dyDescent="0.3">
      <c r="A969" t="s">
        <v>8219</v>
      </c>
      <c r="B969">
        <v>64</v>
      </c>
      <c r="C969" t="s">
        <v>8221</v>
      </c>
      <c r="D969">
        <v>1</v>
      </c>
    </row>
    <row r="970" spans="1:4" x14ac:dyDescent="0.3">
      <c r="A970" t="s">
        <v>8219</v>
      </c>
      <c r="B970">
        <v>60</v>
      </c>
      <c r="C970" t="s">
        <v>8221</v>
      </c>
      <c r="D970">
        <v>1</v>
      </c>
    </row>
    <row r="971" spans="1:4" x14ac:dyDescent="0.3">
      <c r="A971" t="s">
        <v>8219</v>
      </c>
      <c r="B971">
        <v>75</v>
      </c>
      <c r="C971" t="s">
        <v>8221</v>
      </c>
      <c r="D971">
        <v>1</v>
      </c>
    </row>
    <row r="972" spans="1:4" x14ac:dyDescent="0.3">
      <c r="A972" t="s">
        <v>8219</v>
      </c>
      <c r="B972">
        <v>188</v>
      </c>
      <c r="C972" t="s">
        <v>8221</v>
      </c>
      <c r="D972">
        <v>1</v>
      </c>
    </row>
    <row r="973" spans="1:4" x14ac:dyDescent="0.3">
      <c r="A973" t="s">
        <v>8219</v>
      </c>
      <c r="B973">
        <v>21</v>
      </c>
      <c r="C973" t="s">
        <v>8221</v>
      </c>
      <c r="D973">
        <v>1</v>
      </c>
    </row>
    <row r="974" spans="1:4" x14ac:dyDescent="0.3">
      <c r="A974" t="s">
        <v>8219</v>
      </c>
      <c r="B974">
        <v>112</v>
      </c>
      <c r="C974" t="s">
        <v>8221</v>
      </c>
      <c r="D974">
        <v>1</v>
      </c>
    </row>
    <row r="975" spans="1:4" x14ac:dyDescent="0.3">
      <c r="A975" t="s">
        <v>8219</v>
      </c>
      <c r="B975">
        <v>186</v>
      </c>
      <c r="C975" t="s">
        <v>8221</v>
      </c>
      <c r="D975">
        <v>1</v>
      </c>
    </row>
    <row r="976" spans="1:4" x14ac:dyDescent="0.3">
      <c r="A976" t="s">
        <v>8219</v>
      </c>
      <c r="B976">
        <v>47</v>
      </c>
      <c r="C976" t="s">
        <v>8221</v>
      </c>
      <c r="D976">
        <v>1</v>
      </c>
    </row>
    <row r="977" spans="1:4" x14ac:dyDescent="0.3">
      <c r="A977" t="s">
        <v>8219</v>
      </c>
      <c r="B977">
        <v>42</v>
      </c>
      <c r="C977" t="s">
        <v>8221</v>
      </c>
      <c r="D977">
        <v>3</v>
      </c>
    </row>
    <row r="978" spans="1:4" x14ac:dyDescent="0.3">
      <c r="A978" t="s">
        <v>8219</v>
      </c>
      <c r="B978">
        <v>39</v>
      </c>
      <c r="C978" t="s">
        <v>8221</v>
      </c>
      <c r="D978">
        <v>2</v>
      </c>
    </row>
    <row r="979" spans="1:4" x14ac:dyDescent="0.3">
      <c r="A979" t="s">
        <v>8219</v>
      </c>
      <c r="B979">
        <v>167</v>
      </c>
      <c r="C979" t="s">
        <v>8221</v>
      </c>
      <c r="D979">
        <v>2</v>
      </c>
    </row>
    <row r="980" spans="1:4" x14ac:dyDescent="0.3">
      <c r="A980" t="s">
        <v>8219</v>
      </c>
      <c r="B980">
        <v>14</v>
      </c>
      <c r="C980" t="s">
        <v>8221</v>
      </c>
      <c r="D980">
        <v>5</v>
      </c>
    </row>
    <row r="981" spans="1:4" x14ac:dyDescent="0.3">
      <c r="A981" t="s">
        <v>8219</v>
      </c>
      <c r="B981">
        <v>205</v>
      </c>
      <c r="C981" t="s">
        <v>8221</v>
      </c>
      <c r="D981">
        <v>2</v>
      </c>
    </row>
    <row r="982" spans="1:4" x14ac:dyDescent="0.3">
      <c r="A982" t="s">
        <v>8219</v>
      </c>
      <c r="B982">
        <v>600</v>
      </c>
      <c r="C982" t="s">
        <v>8221</v>
      </c>
      <c r="D982">
        <v>4</v>
      </c>
    </row>
    <row r="983" spans="1:4" x14ac:dyDescent="0.3">
      <c r="A983" t="s">
        <v>8219</v>
      </c>
      <c r="B983">
        <v>56</v>
      </c>
      <c r="C983" t="s">
        <v>8221</v>
      </c>
      <c r="D983">
        <v>3</v>
      </c>
    </row>
    <row r="984" spans="1:4" x14ac:dyDescent="0.3">
      <c r="A984" t="s">
        <v>8219</v>
      </c>
      <c r="B984">
        <v>160</v>
      </c>
      <c r="C984" t="s">
        <v>8221</v>
      </c>
      <c r="D984">
        <v>3</v>
      </c>
    </row>
    <row r="985" spans="1:4" x14ac:dyDescent="0.3">
      <c r="A985" t="s">
        <v>8219</v>
      </c>
      <c r="B985">
        <v>32</v>
      </c>
      <c r="C985" t="s">
        <v>8221</v>
      </c>
      <c r="D985">
        <v>1</v>
      </c>
    </row>
    <row r="986" spans="1:4" x14ac:dyDescent="0.3">
      <c r="A986" t="s">
        <v>8219</v>
      </c>
      <c r="B986">
        <v>23</v>
      </c>
      <c r="C986" t="s">
        <v>8221</v>
      </c>
      <c r="D986">
        <v>2</v>
      </c>
    </row>
    <row r="987" spans="1:4" x14ac:dyDescent="0.3">
      <c r="A987" t="s">
        <v>8219</v>
      </c>
      <c r="B987">
        <v>29</v>
      </c>
      <c r="C987" t="s">
        <v>8221</v>
      </c>
      <c r="D987">
        <v>3</v>
      </c>
    </row>
    <row r="988" spans="1:4" x14ac:dyDescent="0.3">
      <c r="A988" t="s">
        <v>8219</v>
      </c>
      <c r="B988">
        <v>10</v>
      </c>
      <c r="C988" t="s">
        <v>8221</v>
      </c>
      <c r="D988">
        <v>1</v>
      </c>
    </row>
    <row r="989" spans="1:4" x14ac:dyDescent="0.3">
      <c r="A989" t="s">
        <v>8219</v>
      </c>
      <c r="B989">
        <v>203</v>
      </c>
      <c r="C989" t="s">
        <v>8221</v>
      </c>
      <c r="D989">
        <v>1</v>
      </c>
    </row>
    <row r="990" spans="1:4" x14ac:dyDescent="0.3">
      <c r="A990" t="s">
        <v>8219</v>
      </c>
      <c r="B990">
        <v>813</v>
      </c>
      <c r="C990" t="s">
        <v>8221</v>
      </c>
      <c r="D990">
        <v>4</v>
      </c>
    </row>
    <row r="991" spans="1:4" x14ac:dyDescent="0.3">
      <c r="A991" t="s">
        <v>8219</v>
      </c>
      <c r="B991">
        <v>74</v>
      </c>
      <c r="C991" t="s">
        <v>8221</v>
      </c>
      <c r="D991">
        <v>7</v>
      </c>
    </row>
    <row r="992" spans="1:4" x14ac:dyDescent="0.3">
      <c r="A992" t="s">
        <v>8219</v>
      </c>
      <c r="B992">
        <v>87</v>
      </c>
      <c r="C992" t="s">
        <v>8221</v>
      </c>
      <c r="D992">
        <v>3</v>
      </c>
    </row>
    <row r="993" spans="1:4" x14ac:dyDescent="0.3">
      <c r="A993" t="s">
        <v>8219</v>
      </c>
      <c r="B993">
        <v>55</v>
      </c>
      <c r="C993" t="s">
        <v>8221</v>
      </c>
      <c r="D993">
        <v>2</v>
      </c>
    </row>
    <row r="994" spans="1:4" x14ac:dyDescent="0.3">
      <c r="A994" t="s">
        <v>8219</v>
      </c>
      <c r="B994">
        <v>221</v>
      </c>
      <c r="C994" t="s">
        <v>8221</v>
      </c>
      <c r="D994">
        <v>2</v>
      </c>
    </row>
    <row r="995" spans="1:4" x14ac:dyDescent="0.3">
      <c r="A995" t="s">
        <v>8219</v>
      </c>
      <c r="B995">
        <v>169</v>
      </c>
      <c r="C995" t="s">
        <v>8221</v>
      </c>
      <c r="D995">
        <v>2</v>
      </c>
    </row>
    <row r="996" spans="1:4" x14ac:dyDescent="0.3">
      <c r="A996" t="s">
        <v>8219</v>
      </c>
      <c r="B996">
        <v>95</v>
      </c>
      <c r="C996" t="s">
        <v>8221</v>
      </c>
      <c r="D996">
        <v>6</v>
      </c>
    </row>
    <row r="997" spans="1:4" x14ac:dyDescent="0.3">
      <c r="A997" t="s">
        <v>8219</v>
      </c>
      <c r="B997">
        <v>27</v>
      </c>
      <c r="C997" t="s">
        <v>8221</v>
      </c>
      <c r="D997">
        <v>1</v>
      </c>
    </row>
    <row r="998" spans="1:4" x14ac:dyDescent="0.3">
      <c r="A998" t="s">
        <v>8219</v>
      </c>
      <c r="B998">
        <v>34</v>
      </c>
      <c r="C998" t="s">
        <v>8221</v>
      </c>
      <c r="D998">
        <v>1</v>
      </c>
    </row>
    <row r="999" spans="1:4" x14ac:dyDescent="0.3">
      <c r="A999" t="s">
        <v>8219</v>
      </c>
      <c r="B999">
        <v>31</v>
      </c>
      <c r="C999" t="s">
        <v>8221</v>
      </c>
      <c r="D999">
        <v>2</v>
      </c>
    </row>
    <row r="1000" spans="1:4" x14ac:dyDescent="0.3">
      <c r="A1000" t="s">
        <v>8219</v>
      </c>
      <c r="B1000">
        <v>286</v>
      </c>
      <c r="C1000" t="s">
        <v>8221</v>
      </c>
      <c r="D1000">
        <v>3</v>
      </c>
    </row>
    <row r="1001" spans="1:4" x14ac:dyDescent="0.3">
      <c r="A1001" t="s">
        <v>8219</v>
      </c>
      <c r="B1001">
        <v>55</v>
      </c>
      <c r="C1001" t="s">
        <v>8221</v>
      </c>
      <c r="D1001">
        <v>1</v>
      </c>
    </row>
    <row r="1002" spans="1:4" x14ac:dyDescent="0.3">
      <c r="A1002" t="s">
        <v>8219</v>
      </c>
      <c r="B1002">
        <v>238</v>
      </c>
      <c r="C1002" t="s">
        <v>8221</v>
      </c>
      <c r="D1002">
        <v>1</v>
      </c>
    </row>
    <row r="1003" spans="1:4" x14ac:dyDescent="0.3">
      <c r="A1003" t="s">
        <v>8219</v>
      </c>
      <c r="B1003">
        <v>20</v>
      </c>
      <c r="C1003" t="s">
        <v>8221</v>
      </c>
      <c r="D1003">
        <v>1</v>
      </c>
    </row>
    <row r="1004" spans="1:4" x14ac:dyDescent="0.3">
      <c r="A1004" t="s">
        <v>8219</v>
      </c>
      <c r="B1004">
        <v>61</v>
      </c>
      <c r="C1004" t="s">
        <v>8221</v>
      </c>
      <c r="D1004">
        <v>3</v>
      </c>
    </row>
    <row r="1005" spans="1:4" x14ac:dyDescent="0.3">
      <c r="A1005" t="s">
        <v>8219</v>
      </c>
      <c r="B1005">
        <v>62</v>
      </c>
      <c r="C1005" t="s">
        <v>8221</v>
      </c>
      <c r="D1005">
        <v>3</v>
      </c>
    </row>
    <row r="1006" spans="1:4" x14ac:dyDescent="0.3">
      <c r="A1006" t="s">
        <v>8219</v>
      </c>
      <c r="B1006">
        <v>336</v>
      </c>
      <c r="C1006" t="s">
        <v>8221</v>
      </c>
      <c r="D1006">
        <v>1</v>
      </c>
    </row>
    <row r="1007" spans="1:4" x14ac:dyDescent="0.3">
      <c r="A1007" t="s">
        <v>8219</v>
      </c>
      <c r="B1007">
        <v>229</v>
      </c>
      <c r="C1007" t="s">
        <v>8221</v>
      </c>
      <c r="D1007">
        <v>3</v>
      </c>
    </row>
    <row r="1008" spans="1:4" x14ac:dyDescent="0.3">
      <c r="A1008" t="s">
        <v>8219</v>
      </c>
      <c r="B1008">
        <v>133</v>
      </c>
      <c r="C1008" t="s">
        <v>8221</v>
      </c>
      <c r="D1008">
        <v>3</v>
      </c>
    </row>
    <row r="1009" spans="1:4" x14ac:dyDescent="0.3">
      <c r="A1009" t="s">
        <v>8219</v>
      </c>
      <c r="B1009">
        <v>33</v>
      </c>
      <c r="C1009" t="s">
        <v>8221</v>
      </c>
      <c r="D1009">
        <v>1</v>
      </c>
    </row>
    <row r="1010" spans="1:4" x14ac:dyDescent="0.3">
      <c r="A1010" t="s">
        <v>8219</v>
      </c>
      <c r="B1010">
        <v>123</v>
      </c>
      <c r="C1010" t="s">
        <v>8221</v>
      </c>
      <c r="D1010">
        <v>5</v>
      </c>
    </row>
    <row r="1011" spans="1:4" x14ac:dyDescent="0.3">
      <c r="A1011" t="s">
        <v>8219</v>
      </c>
      <c r="B1011">
        <v>26</v>
      </c>
      <c r="C1011" t="s">
        <v>8221</v>
      </c>
      <c r="D1011">
        <v>4</v>
      </c>
    </row>
    <row r="1012" spans="1:4" x14ac:dyDescent="0.3">
      <c r="A1012" t="s">
        <v>8219</v>
      </c>
      <c r="B1012">
        <v>63</v>
      </c>
      <c r="C1012" t="s">
        <v>8221</v>
      </c>
      <c r="D1012">
        <v>3</v>
      </c>
    </row>
    <row r="1013" spans="1:4" x14ac:dyDescent="0.3">
      <c r="A1013" t="s">
        <v>8219</v>
      </c>
      <c r="B1013">
        <v>202</v>
      </c>
      <c r="C1013" t="s">
        <v>8221</v>
      </c>
      <c r="D1013">
        <v>3</v>
      </c>
    </row>
    <row r="1014" spans="1:4" x14ac:dyDescent="0.3">
      <c r="A1014" t="s">
        <v>8219</v>
      </c>
      <c r="B1014">
        <v>90</v>
      </c>
      <c r="C1014" t="s">
        <v>8221</v>
      </c>
      <c r="D1014">
        <v>2</v>
      </c>
    </row>
    <row r="1015" spans="1:4" x14ac:dyDescent="0.3">
      <c r="A1015" t="s">
        <v>8219</v>
      </c>
      <c r="B1015">
        <v>44</v>
      </c>
      <c r="C1015" t="s">
        <v>8221</v>
      </c>
      <c r="D1015">
        <v>2</v>
      </c>
    </row>
    <row r="1016" spans="1:4" x14ac:dyDescent="0.3">
      <c r="A1016" t="s">
        <v>8219</v>
      </c>
      <c r="B1016">
        <v>1062</v>
      </c>
      <c r="C1016" t="s">
        <v>8221</v>
      </c>
      <c r="D1016">
        <v>4</v>
      </c>
    </row>
    <row r="1017" spans="1:4" x14ac:dyDescent="0.3">
      <c r="A1017" t="s">
        <v>8219</v>
      </c>
      <c r="B1017">
        <v>17</v>
      </c>
      <c r="C1017" t="s">
        <v>8221</v>
      </c>
      <c r="D1017">
        <v>2</v>
      </c>
    </row>
    <row r="1018" spans="1:4" x14ac:dyDescent="0.3">
      <c r="A1018" t="s">
        <v>8219</v>
      </c>
      <c r="B1018">
        <v>62</v>
      </c>
      <c r="C1018" t="s">
        <v>8221</v>
      </c>
      <c r="D1018">
        <v>5</v>
      </c>
    </row>
    <row r="1019" spans="1:4" x14ac:dyDescent="0.3">
      <c r="A1019" t="s">
        <v>8219</v>
      </c>
      <c r="B1019">
        <v>136</v>
      </c>
      <c r="C1019" t="s">
        <v>8221</v>
      </c>
      <c r="D1019">
        <v>3</v>
      </c>
    </row>
    <row r="1020" spans="1:4" x14ac:dyDescent="0.3">
      <c r="A1020" t="s">
        <v>8219</v>
      </c>
      <c r="B1020">
        <v>89</v>
      </c>
      <c r="C1020" t="s">
        <v>8221</v>
      </c>
      <c r="D1020">
        <v>3</v>
      </c>
    </row>
    <row r="1021" spans="1:4" x14ac:dyDescent="0.3">
      <c r="A1021" t="s">
        <v>8219</v>
      </c>
      <c r="B1021">
        <v>23</v>
      </c>
      <c r="C1021" t="s">
        <v>8221</v>
      </c>
      <c r="D1021">
        <v>4</v>
      </c>
    </row>
    <row r="1022" spans="1:4" x14ac:dyDescent="0.3">
      <c r="A1022" t="s">
        <v>8219</v>
      </c>
      <c r="B1022">
        <v>62</v>
      </c>
      <c r="C1022" t="s">
        <v>8221</v>
      </c>
      <c r="D1022">
        <v>1</v>
      </c>
    </row>
    <row r="1023" spans="1:4" x14ac:dyDescent="0.3">
      <c r="A1023" t="s">
        <v>8219</v>
      </c>
      <c r="B1023">
        <v>69</v>
      </c>
      <c r="C1023" t="s">
        <v>8221</v>
      </c>
      <c r="D1023">
        <v>1</v>
      </c>
    </row>
    <row r="1024" spans="1:4" x14ac:dyDescent="0.3">
      <c r="A1024" t="s">
        <v>8219</v>
      </c>
      <c r="B1024">
        <v>14</v>
      </c>
      <c r="C1024" t="s">
        <v>8221</v>
      </c>
      <c r="D1024">
        <v>1</v>
      </c>
    </row>
    <row r="1025" spans="1:4" x14ac:dyDescent="0.3">
      <c r="A1025" t="s">
        <v>8219</v>
      </c>
      <c r="B1025">
        <v>21</v>
      </c>
      <c r="C1025" t="s">
        <v>8221</v>
      </c>
      <c r="D1025">
        <v>1</v>
      </c>
    </row>
    <row r="1026" spans="1:4" x14ac:dyDescent="0.3">
      <c r="A1026" t="s">
        <v>8219</v>
      </c>
      <c r="B1026">
        <v>71</v>
      </c>
      <c r="C1026" t="s">
        <v>8221</v>
      </c>
      <c r="D1026">
        <v>2</v>
      </c>
    </row>
    <row r="1027" spans="1:4" x14ac:dyDescent="0.3">
      <c r="A1027" t="s">
        <v>8219</v>
      </c>
      <c r="B1027">
        <v>27</v>
      </c>
      <c r="C1027" t="s">
        <v>8221</v>
      </c>
      <c r="D1027">
        <v>1</v>
      </c>
    </row>
    <row r="1028" spans="1:4" x14ac:dyDescent="0.3">
      <c r="A1028" t="s">
        <v>8219</v>
      </c>
      <c r="B1028">
        <v>158</v>
      </c>
      <c r="C1028" t="s">
        <v>8221</v>
      </c>
      <c r="D1028">
        <v>2</v>
      </c>
    </row>
    <row r="1029" spans="1:4" x14ac:dyDescent="0.3">
      <c r="A1029" t="s">
        <v>8219</v>
      </c>
      <c r="B1029">
        <v>234</v>
      </c>
      <c r="C1029" t="s">
        <v>8221</v>
      </c>
      <c r="D1029">
        <v>3</v>
      </c>
    </row>
    <row r="1030" spans="1:4" x14ac:dyDescent="0.3">
      <c r="A1030" t="s">
        <v>8219</v>
      </c>
      <c r="B1030">
        <v>158</v>
      </c>
      <c r="C1030" t="s">
        <v>8221</v>
      </c>
      <c r="D1030">
        <v>2</v>
      </c>
    </row>
    <row r="1031" spans="1:4" x14ac:dyDescent="0.3">
      <c r="A1031" t="s">
        <v>8219</v>
      </c>
      <c r="B1031">
        <v>84</v>
      </c>
      <c r="C1031" t="s">
        <v>8221</v>
      </c>
      <c r="D1031">
        <v>3</v>
      </c>
    </row>
    <row r="1032" spans="1:4" x14ac:dyDescent="0.3">
      <c r="A1032" t="s">
        <v>8219</v>
      </c>
      <c r="B1032">
        <v>19</v>
      </c>
      <c r="C1032" t="s">
        <v>8221</v>
      </c>
      <c r="D1032">
        <v>1</v>
      </c>
    </row>
    <row r="1033" spans="1:4" x14ac:dyDescent="0.3">
      <c r="A1033" t="s">
        <v>8219</v>
      </c>
      <c r="B1033">
        <v>74</v>
      </c>
      <c r="C1033" t="s">
        <v>8221</v>
      </c>
      <c r="D1033">
        <v>3</v>
      </c>
    </row>
    <row r="1034" spans="1:4" x14ac:dyDescent="0.3">
      <c r="A1034" t="s">
        <v>8219</v>
      </c>
      <c r="B1034">
        <v>47</v>
      </c>
      <c r="C1034" t="s">
        <v>8221</v>
      </c>
      <c r="D1034">
        <v>2</v>
      </c>
    </row>
    <row r="1035" spans="1:4" x14ac:dyDescent="0.3">
      <c r="A1035" t="s">
        <v>8219</v>
      </c>
      <c r="B1035">
        <v>57</v>
      </c>
      <c r="C1035" t="s">
        <v>8221</v>
      </c>
      <c r="D1035">
        <v>3</v>
      </c>
    </row>
    <row r="1036" spans="1:4" x14ac:dyDescent="0.3">
      <c r="A1036" t="s">
        <v>8219</v>
      </c>
      <c r="B1036">
        <v>80</v>
      </c>
      <c r="C1036" t="s">
        <v>8221</v>
      </c>
      <c r="D1036">
        <v>1</v>
      </c>
    </row>
    <row r="1037" spans="1:4" x14ac:dyDescent="0.3">
      <c r="A1037" t="s">
        <v>8219</v>
      </c>
      <c r="B1037">
        <v>104</v>
      </c>
      <c r="C1037" t="s">
        <v>8221</v>
      </c>
      <c r="D1037">
        <v>11</v>
      </c>
    </row>
    <row r="1038" spans="1:4" x14ac:dyDescent="0.3">
      <c r="A1038" t="s">
        <v>8219</v>
      </c>
      <c r="B1038">
        <v>128</v>
      </c>
      <c r="C1038" t="s">
        <v>8221</v>
      </c>
      <c r="D1038">
        <v>3</v>
      </c>
    </row>
    <row r="1039" spans="1:4" x14ac:dyDescent="0.3">
      <c r="A1039" t="s">
        <v>8219</v>
      </c>
      <c r="B1039">
        <v>114</v>
      </c>
      <c r="C1039" t="s">
        <v>8221</v>
      </c>
      <c r="D1039">
        <v>4</v>
      </c>
    </row>
    <row r="1040" spans="1:4" x14ac:dyDescent="0.3">
      <c r="A1040" t="s">
        <v>8219</v>
      </c>
      <c r="B1040">
        <v>621</v>
      </c>
      <c r="C1040" t="s">
        <v>8221</v>
      </c>
      <c r="D1040">
        <v>1</v>
      </c>
    </row>
    <row r="1041" spans="1:4" x14ac:dyDescent="0.3">
      <c r="A1041" t="s">
        <v>8219</v>
      </c>
      <c r="B1041">
        <v>30</v>
      </c>
      <c r="C1041" t="s">
        <v>8221</v>
      </c>
      <c r="D1041">
        <v>3</v>
      </c>
    </row>
    <row r="1042" spans="1:4" x14ac:dyDescent="0.3">
      <c r="A1042" t="s">
        <v>8219</v>
      </c>
      <c r="B1042">
        <v>64</v>
      </c>
      <c r="C1042" t="s">
        <v>8221</v>
      </c>
      <c r="D1042">
        <v>1</v>
      </c>
    </row>
    <row r="1043" spans="1:4" x14ac:dyDescent="0.3">
      <c r="A1043" t="s">
        <v>8219</v>
      </c>
      <c r="B1043">
        <v>202</v>
      </c>
      <c r="C1043" t="s">
        <v>8221</v>
      </c>
      <c r="D1043">
        <v>4</v>
      </c>
    </row>
    <row r="1044" spans="1:4" x14ac:dyDescent="0.3">
      <c r="A1044" t="s">
        <v>8219</v>
      </c>
      <c r="B1044">
        <v>68</v>
      </c>
      <c r="C1044" t="s">
        <v>8221</v>
      </c>
      <c r="D1044">
        <v>1</v>
      </c>
    </row>
    <row r="1045" spans="1:4" x14ac:dyDescent="0.3">
      <c r="A1045" t="s">
        <v>8219</v>
      </c>
      <c r="B1045">
        <v>107</v>
      </c>
      <c r="C1045" t="s">
        <v>8221</v>
      </c>
      <c r="D1045">
        <v>1</v>
      </c>
    </row>
    <row r="1046" spans="1:4" x14ac:dyDescent="0.3">
      <c r="A1046" t="s">
        <v>8219</v>
      </c>
      <c r="B1046">
        <v>53</v>
      </c>
      <c r="C1046" t="s">
        <v>8221</v>
      </c>
      <c r="D1046">
        <v>1</v>
      </c>
    </row>
    <row r="1047" spans="1:4" x14ac:dyDescent="0.3">
      <c r="A1047" t="s">
        <v>8219</v>
      </c>
      <c r="B1047">
        <v>63</v>
      </c>
      <c r="C1047" t="s">
        <v>8221</v>
      </c>
      <c r="D1047">
        <v>1</v>
      </c>
    </row>
    <row r="1048" spans="1:4" x14ac:dyDescent="0.3">
      <c r="A1048" t="s">
        <v>8219</v>
      </c>
      <c r="B1048">
        <v>25</v>
      </c>
      <c r="C1048" t="s">
        <v>8221</v>
      </c>
      <c r="D1048">
        <v>1</v>
      </c>
    </row>
    <row r="1049" spans="1:4" x14ac:dyDescent="0.3">
      <c r="A1049" t="s">
        <v>8219</v>
      </c>
      <c r="B1049">
        <v>29</v>
      </c>
      <c r="C1049" t="s">
        <v>8221</v>
      </c>
      <c r="D1049">
        <v>1</v>
      </c>
    </row>
    <row r="1050" spans="1:4" x14ac:dyDescent="0.3">
      <c r="A1050" t="s">
        <v>8219</v>
      </c>
      <c r="B1050">
        <v>17</v>
      </c>
      <c r="C1050" t="s">
        <v>8221</v>
      </c>
      <c r="D1050">
        <v>20</v>
      </c>
    </row>
    <row r="1051" spans="1:4" x14ac:dyDescent="0.3">
      <c r="A1051" t="s">
        <v>8219</v>
      </c>
      <c r="B1051">
        <v>83</v>
      </c>
      <c r="C1051" t="s">
        <v>8221</v>
      </c>
      <c r="D1051">
        <v>3</v>
      </c>
    </row>
    <row r="1052" spans="1:4" x14ac:dyDescent="0.3">
      <c r="A1052" t="s">
        <v>8219</v>
      </c>
      <c r="B1052">
        <v>44</v>
      </c>
      <c r="C1052" t="s">
        <v>8221</v>
      </c>
      <c r="D1052">
        <v>6</v>
      </c>
    </row>
    <row r="1053" spans="1:4" x14ac:dyDescent="0.3">
      <c r="A1053" t="s">
        <v>8219</v>
      </c>
      <c r="B1053">
        <v>557</v>
      </c>
      <c r="C1053" t="s">
        <v>8221</v>
      </c>
      <c r="D1053">
        <v>4</v>
      </c>
    </row>
    <row r="1054" spans="1:4" x14ac:dyDescent="0.3">
      <c r="A1054" t="s">
        <v>8219</v>
      </c>
      <c r="B1054">
        <v>39</v>
      </c>
      <c r="C1054" t="s">
        <v>8221</v>
      </c>
      <c r="D1054">
        <v>2</v>
      </c>
    </row>
    <row r="1055" spans="1:4" x14ac:dyDescent="0.3">
      <c r="A1055" t="s">
        <v>8219</v>
      </c>
      <c r="B1055">
        <v>185</v>
      </c>
      <c r="C1055" t="s">
        <v>8221</v>
      </c>
      <c r="D1055">
        <v>2</v>
      </c>
    </row>
    <row r="1056" spans="1:4" x14ac:dyDescent="0.3">
      <c r="A1056" t="s">
        <v>8219</v>
      </c>
      <c r="B1056">
        <v>555</v>
      </c>
      <c r="C1056" t="s">
        <v>8221</v>
      </c>
      <c r="D1056">
        <v>2</v>
      </c>
    </row>
    <row r="1057" spans="1:4" x14ac:dyDescent="0.3">
      <c r="A1057" t="s">
        <v>8219</v>
      </c>
      <c r="B1057">
        <v>162</v>
      </c>
      <c r="C1057" t="s">
        <v>8221</v>
      </c>
      <c r="D1057">
        <v>14</v>
      </c>
    </row>
    <row r="1058" spans="1:4" x14ac:dyDescent="0.3">
      <c r="A1058" t="s">
        <v>8219</v>
      </c>
      <c r="B1058">
        <v>17</v>
      </c>
      <c r="C1058" t="s">
        <v>8221</v>
      </c>
      <c r="D1058">
        <v>2</v>
      </c>
    </row>
    <row r="1059" spans="1:4" x14ac:dyDescent="0.3">
      <c r="A1059" t="s">
        <v>8219</v>
      </c>
      <c r="B1059">
        <v>17</v>
      </c>
      <c r="C1059" t="s">
        <v>8221</v>
      </c>
      <c r="D1059">
        <v>2</v>
      </c>
    </row>
    <row r="1060" spans="1:4" x14ac:dyDescent="0.3">
      <c r="A1060" t="s">
        <v>8219</v>
      </c>
      <c r="B1060">
        <v>15</v>
      </c>
      <c r="C1060" t="s">
        <v>8221</v>
      </c>
      <c r="D1060">
        <v>4</v>
      </c>
    </row>
    <row r="1061" spans="1:4" x14ac:dyDescent="0.3">
      <c r="A1061" t="s">
        <v>8219</v>
      </c>
      <c r="B1061">
        <v>33</v>
      </c>
      <c r="C1061" t="s">
        <v>8221</v>
      </c>
      <c r="D1061">
        <v>2</v>
      </c>
    </row>
    <row r="1062" spans="1:4" x14ac:dyDescent="0.3">
      <c r="A1062" t="s">
        <v>8219</v>
      </c>
      <c r="B1062">
        <v>49</v>
      </c>
      <c r="C1062" t="s">
        <v>8221</v>
      </c>
      <c r="D1062">
        <v>1</v>
      </c>
    </row>
    <row r="1063" spans="1:4" x14ac:dyDescent="0.3">
      <c r="A1063" t="s">
        <v>8219</v>
      </c>
      <c r="B1063">
        <v>29</v>
      </c>
      <c r="C1063" t="s">
        <v>8221</v>
      </c>
      <c r="D1063">
        <v>1</v>
      </c>
    </row>
    <row r="1064" spans="1:4" x14ac:dyDescent="0.3">
      <c r="A1064" t="s">
        <v>8219</v>
      </c>
      <c r="B1064">
        <v>1151</v>
      </c>
      <c r="C1064" t="s">
        <v>8221</v>
      </c>
      <c r="D1064">
        <v>3</v>
      </c>
    </row>
    <row r="1065" spans="1:4" x14ac:dyDescent="0.3">
      <c r="A1065" t="s">
        <v>8219</v>
      </c>
      <c r="B1065">
        <v>123</v>
      </c>
      <c r="C1065" t="s">
        <v>8221</v>
      </c>
      <c r="D1065">
        <v>1</v>
      </c>
    </row>
    <row r="1066" spans="1:4" x14ac:dyDescent="0.3">
      <c r="A1066" t="s">
        <v>8219</v>
      </c>
      <c r="B1066">
        <v>235</v>
      </c>
      <c r="C1066" t="s">
        <v>8221</v>
      </c>
      <c r="D1066">
        <v>1</v>
      </c>
    </row>
    <row r="1067" spans="1:4" x14ac:dyDescent="0.3">
      <c r="A1067" t="s">
        <v>8219</v>
      </c>
      <c r="B1067">
        <v>95</v>
      </c>
      <c r="C1067" t="s">
        <v>8221</v>
      </c>
      <c r="D1067">
        <v>3</v>
      </c>
    </row>
    <row r="1068" spans="1:4" x14ac:dyDescent="0.3">
      <c r="A1068" t="s">
        <v>8219</v>
      </c>
      <c r="B1068">
        <v>57</v>
      </c>
      <c r="C1068" t="s">
        <v>8221</v>
      </c>
      <c r="D1068">
        <v>2</v>
      </c>
    </row>
    <row r="1069" spans="1:4" x14ac:dyDescent="0.3">
      <c r="A1069" t="s">
        <v>8219</v>
      </c>
      <c r="B1069">
        <v>69</v>
      </c>
      <c r="C1069" t="s">
        <v>8221</v>
      </c>
      <c r="D1069">
        <v>3</v>
      </c>
    </row>
    <row r="1070" spans="1:4" x14ac:dyDescent="0.3">
      <c r="A1070" t="s">
        <v>8219</v>
      </c>
      <c r="B1070">
        <v>277</v>
      </c>
      <c r="C1070" t="s">
        <v>8221</v>
      </c>
      <c r="D1070">
        <v>1</v>
      </c>
    </row>
    <row r="1071" spans="1:4" x14ac:dyDescent="0.3">
      <c r="A1071" t="s">
        <v>8219</v>
      </c>
      <c r="B1071">
        <v>45</v>
      </c>
      <c r="C1071" t="s">
        <v>8221</v>
      </c>
      <c r="D1071">
        <v>11</v>
      </c>
    </row>
    <row r="1072" spans="1:4" x14ac:dyDescent="0.3">
      <c r="A1072" t="s">
        <v>8219</v>
      </c>
      <c r="B1072">
        <v>56</v>
      </c>
      <c r="C1072" t="s">
        <v>8221</v>
      </c>
      <c r="D1072">
        <v>1</v>
      </c>
    </row>
    <row r="1073" spans="1:4" x14ac:dyDescent="0.3">
      <c r="A1073" t="s">
        <v>8219</v>
      </c>
      <c r="B1073">
        <v>34</v>
      </c>
      <c r="C1073" t="s">
        <v>8221</v>
      </c>
      <c r="D1073">
        <v>4</v>
      </c>
    </row>
    <row r="1074" spans="1:4" x14ac:dyDescent="0.3">
      <c r="A1074" t="s">
        <v>8219</v>
      </c>
      <c r="B1074">
        <v>72</v>
      </c>
      <c r="C1074" t="s">
        <v>8221</v>
      </c>
      <c r="D1074">
        <v>2</v>
      </c>
    </row>
    <row r="1075" spans="1:4" x14ac:dyDescent="0.3">
      <c r="A1075" t="s">
        <v>8219</v>
      </c>
      <c r="B1075">
        <v>84</v>
      </c>
      <c r="C1075" t="s">
        <v>8221</v>
      </c>
      <c r="D1075">
        <v>2</v>
      </c>
    </row>
    <row r="1076" spans="1:4" x14ac:dyDescent="0.3">
      <c r="A1076" t="s">
        <v>8219</v>
      </c>
      <c r="B1076">
        <v>51</v>
      </c>
      <c r="C1076" t="s">
        <v>8221</v>
      </c>
      <c r="D1076">
        <v>2</v>
      </c>
    </row>
    <row r="1077" spans="1:4" x14ac:dyDescent="0.3">
      <c r="A1077" t="s">
        <v>8219</v>
      </c>
      <c r="B1077">
        <v>376</v>
      </c>
      <c r="C1077" t="s">
        <v>8221</v>
      </c>
      <c r="D1077">
        <v>2</v>
      </c>
    </row>
    <row r="1078" spans="1:4" x14ac:dyDescent="0.3">
      <c r="A1078" t="s">
        <v>8219</v>
      </c>
      <c r="B1078">
        <v>1260</v>
      </c>
      <c r="C1078" t="s">
        <v>8221</v>
      </c>
      <c r="D1078">
        <v>1</v>
      </c>
    </row>
    <row r="1079" spans="1:4" x14ac:dyDescent="0.3">
      <c r="A1079" t="s">
        <v>8219</v>
      </c>
      <c r="B1079">
        <v>15</v>
      </c>
      <c r="C1079" t="s">
        <v>8221</v>
      </c>
      <c r="D1079">
        <v>2</v>
      </c>
    </row>
    <row r="1080" spans="1:4" x14ac:dyDescent="0.3">
      <c r="A1080" t="s">
        <v>8219</v>
      </c>
      <c r="B1080">
        <v>14</v>
      </c>
      <c r="C1080" t="s">
        <v>8221</v>
      </c>
      <c r="D1080">
        <v>1</v>
      </c>
    </row>
    <row r="1081" spans="1:4" x14ac:dyDescent="0.3">
      <c r="A1081" t="s">
        <v>8219</v>
      </c>
      <c r="B1081">
        <v>48</v>
      </c>
      <c r="C1081" t="s">
        <v>8221</v>
      </c>
      <c r="D1081">
        <v>1</v>
      </c>
    </row>
    <row r="1082" spans="1:4" x14ac:dyDescent="0.3">
      <c r="A1082" t="s">
        <v>8219</v>
      </c>
      <c r="B1082">
        <v>211</v>
      </c>
      <c r="C1082" t="s">
        <v>8221</v>
      </c>
      <c r="D1082">
        <v>1</v>
      </c>
    </row>
    <row r="1083" spans="1:4" x14ac:dyDescent="0.3">
      <c r="A1083" t="s">
        <v>8219</v>
      </c>
      <c r="B1083">
        <v>79</v>
      </c>
      <c r="C1083" t="s">
        <v>8221</v>
      </c>
      <c r="D1083">
        <v>2</v>
      </c>
    </row>
    <row r="1084" spans="1:4" x14ac:dyDescent="0.3">
      <c r="A1084" t="s">
        <v>8219</v>
      </c>
      <c r="B1084">
        <v>62</v>
      </c>
      <c r="C1084" t="s">
        <v>8221</v>
      </c>
      <c r="D1084">
        <v>2</v>
      </c>
    </row>
    <row r="1085" spans="1:4" x14ac:dyDescent="0.3">
      <c r="A1085" t="s">
        <v>8219</v>
      </c>
      <c r="B1085">
        <v>263</v>
      </c>
      <c r="C1085" t="s">
        <v>8221</v>
      </c>
      <c r="D1085">
        <v>1</v>
      </c>
    </row>
    <row r="1086" spans="1:4" x14ac:dyDescent="0.3">
      <c r="A1086" t="s">
        <v>8219</v>
      </c>
      <c r="B1086">
        <v>76</v>
      </c>
      <c r="C1086" t="s">
        <v>8221</v>
      </c>
      <c r="D1086">
        <v>1</v>
      </c>
    </row>
    <row r="1087" spans="1:4" x14ac:dyDescent="0.3">
      <c r="A1087" t="s">
        <v>8219</v>
      </c>
      <c r="B1087">
        <v>58</v>
      </c>
      <c r="C1087" t="s">
        <v>8221</v>
      </c>
      <c r="D1087">
        <v>2</v>
      </c>
    </row>
    <row r="1088" spans="1:4" x14ac:dyDescent="0.3">
      <c r="A1088" t="s">
        <v>8219</v>
      </c>
      <c r="B1088">
        <v>71</v>
      </c>
      <c r="C1088" t="s">
        <v>8221</v>
      </c>
      <c r="D1088">
        <v>2</v>
      </c>
    </row>
    <row r="1089" spans="1:4" x14ac:dyDescent="0.3">
      <c r="A1089" t="s">
        <v>8219</v>
      </c>
      <c r="B1089">
        <v>68</v>
      </c>
      <c r="C1089" t="s">
        <v>8221</v>
      </c>
      <c r="D1089">
        <v>1</v>
      </c>
    </row>
    <row r="1090" spans="1:4" x14ac:dyDescent="0.3">
      <c r="A1090" t="s">
        <v>8219</v>
      </c>
      <c r="B1090">
        <v>191</v>
      </c>
      <c r="C1090" t="s">
        <v>8221</v>
      </c>
      <c r="D1090">
        <v>1</v>
      </c>
    </row>
    <row r="1091" spans="1:4" x14ac:dyDescent="0.3">
      <c r="A1091" t="s">
        <v>8219</v>
      </c>
      <c r="B1091">
        <v>383</v>
      </c>
      <c r="C1091" t="s">
        <v>8221</v>
      </c>
      <c r="D1091">
        <v>1</v>
      </c>
    </row>
    <row r="1092" spans="1:4" x14ac:dyDescent="0.3">
      <c r="A1092" t="s">
        <v>8219</v>
      </c>
      <c r="B1092">
        <v>81</v>
      </c>
      <c r="C1092" t="s">
        <v>8221</v>
      </c>
      <c r="D1092">
        <v>1</v>
      </c>
    </row>
    <row r="1093" spans="1:4" x14ac:dyDescent="0.3">
      <c r="A1093" t="s">
        <v>8219</v>
      </c>
      <c r="B1093">
        <v>76</v>
      </c>
      <c r="C1093" t="s">
        <v>8221</v>
      </c>
      <c r="D1093">
        <v>1</v>
      </c>
    </row>
    <row r="1094" spans="1:4" x14ac:dyDescent="0.3">
      <c r="A1094" t="s">
        <v>8219</v>
      </c>
      <c r="B1094">
        <v>50</v>
      </c>
      <c r="C1094" t="s">
        <v>8221</v>
      </c>
      <c r="D1094">
        <v>2</v>
      </c>
    </row>
    <row r="1095" spans="1:4" x14ac:dyDescent="0.3">
      <c r="A1095" t="s">
        <v>8219</v>
      </c>
      <c r="B1095">
        <v>24</v>
      </c>
      <c r="C1095" t="s">
        <v>8221</v>
      </c>
      <c r="D1095">
        <v>1</v>
      </c>
    </row>
    <row r="1096" spans="1:4" x14ac:dyDescent="0.3">
      <c r="A1096" t="s">
        <v>8219</v>
      </c>
      <c r="B1096">
        <v>19</v>
      </c>
      <c r="C1096" t="s">
        <v>8221</v>
      </c>
      <c r="D1096">
        <v>3</v>
      </c>
    </row>
    <row r="1097" spans="1:4" x14ac:dyDescent="0.3">
      <c r="A1097" t="s">
        <v>8219</v>
      </c>
      <c r="B1097">
        <v>18</v>
      </c>
      <c r="C1097" t="s">
        <v>8221</v>
      </c>
      <c r="D1097">
        <v>2</v>
      </c>
    </row>
    <row r="1098" spans="1:4" x14ac:dyDescent="0.3">
      <c r="A1098" t="s">
        <v>8219</v>
      </c>
      <c r="B1098">
        <v>50</v>
      </c>
      <c r="C1098" t="s">
        <v>8221</v>
      </c>
      <c r="D1098">
        <v>2</v>
      </c>
    </row>
    <row r="1099" spans="1:4" x14ac:dyDescent="0.3">
      <c r="A1099" t="s">
        <v>8219</v>
      </c>
      <c r="B1099">
        <v>82</v>
      </c>
      <c r="C1099" t="s">
        <v>8221</v>
      </c>
      <c r="D1099">
        <v>2</v>
      </c>
    </row>
    <row r="1100" spans="1:4" x14ac:dyDescent="0.3">
      <c r="A1100" t="s">
        <v>8219</v>
      </c>
      <c r="B1100">
        <v>146</v>
      </c>
      <c r="C1100" t="s">
        <v>8221</v>
      </c>
      <c r="D1100">
        <v>1</v>
      </c>
    </row>
    <row r="1101" spans="1:4" x14ac:dyDescent="0.3">
      <c r="A1101" t="s">
        <v>8219</v>
      </c>
      <c r="B1101">
        <v>206</v>
      </c>
      <c r="C1101" t="s">
        <v>8221</v>
      </c>
      <c r="D1101">
        <v>5</v>
      </c>
    </row>
    <row r="1102" spans="1:4" x14ac:dyDescent="0.3">
      <c r="A1102" t="s">
        <v>8219</v>
      </c>
      <c r="B1102">
        <v>184</v>
      </c>
      <c r="C1102" t="s">
        <v>8221</v>
      </c>
      <c r="D1102">
        <v>1</v>
      </c>
    </row>
    <row r="1103" spans="1:4" x14ac:dyDescent="0.3">
      <c r="A1103" t="s">
        <v>8219</v>
      </c>
      <c r="B1103">
        <v>83</v>
      </c>
      <c r="C1103" t="s">
        <v>8221</v>
      </c>
      <c r="D1103">
        <v>26</v>
      </c>
    </row>
    <row r="1104" spans="1:4" x14ac:dyDescent="0.3">
      <c r="A1104" t="s">
        <v>8219</v>
      </c>
      <c r="B1104">
        <v>141</v>
      </c>
      <c r="C1104" t="s">
        <v>8221</v>
      </c>
      <c r="D1104">
        <v>2</v>
      </c>
    </row>
    <row r="1105" spans="1:4" x14ac:dyDescent="0.3">
      <c r="A1105" t="s">
        <v>8219</v>
      </c>
      <c r="B1105">
        <v>150</v>
      </c>
      <c r="C1105" t="s">
        <v>8221</v>
      </c>
      <c r="D1105">
        <v>2</v>
      </c>
    </row>
    <row r="1106" spans="1:4" x14ac:dyDescent="0.3">
      <c r="A1106" t="s">
        <v>8219</v>
      </c>
      <c r="B1106">
        <v>65</v>
      </c>
      <c r="C1106" t="s">
        <v>8221</v>
      </c>
      <c r="D1106">
        <v>2</v>
      </c>
    </row>
    <row r="1107" spans="1:4" x14ac:dyDescent="0.3">
      <c r="A1107" t="s">
        <v>8219</v>
      </c>
      <c r="B1107">
        <v>30</v>
      </c>
      <c r="C1107" t="s">
        <v>8221</v>
      </c>
      <c r="D1107">
        <v>5</v>
      </c>
    </row>
    <row r="1108" spans="1:4" x14ac:dyDescent="0.3">
      <c r="A1108" t="s">
        <v>8219</v>
      </c>
      <c r="B1108">
        <v>105</v>
      </c>
      <c r="C1108" t="s">
        <v>8221</v>
      </c>
      <c r="D1108">
        <v>4</v>
      </c>
    </row>
    <row r="1109" spans="1:4" x14ac:dyDescent="0.3">
      <c r="A1109" t="s">
        <v>8219</v>
      </c>
      <c r="B1109">
        <v>49</v>
      </c>
      <c r="C1109" t="s">
        <v>8221</v>
      </c>
      <c r="D1109">
        <v>1</v>
      </c>
    </row>
    <row r="1110" spans="1:4" x14ac:dyDescent="0.3">
      <c r="A1110" t="s">
        <v>8219</v>
      </c>
      <c r="B1110">
        <v>42</v>
      </c>
      <c r="C1110" t="s">
        <v>8221</v>
      </c>
      <c r="D1110">
        <v>1</v>
      </c>
    </row>
    <row r="1111" spans="1:4" x14ac:dyDescent="0.3">
      <c r="A1111" t="s">
        <v>8219</v>
      </c>
      <c r="B1111">
        <v>151</v>
      </c>
      <c r="C1111" t="s">
        <v>8221</v>
      </c>
      <c r="D1111">
        <v>1</v>
      </c>
    </row>
    <row r="1112" spans="1:4" x14ac:dyDescent="0.3">
      <c r="A1112" t="s">
        <v>8219</v>
      </c>
      <c r="B1112">
        <v>379</v>
      </c>
      <c r="C1112" t="s">
        <v>8221</v>
      </c>
      <c r="D1112">
        <v>1</v>
      </c>
    </row>
    <row r="1113" spans="1:4" x14ac:dyDescent="0.3">
      <c r="A1113" t="s">
        <v>8219</v>
      </c>
      <c r="B1113">
        <v>51</v>
      </c>
      <c r="C1113" t="s">
        <v>8221</v>
      </c>
      <c r="D1113">
        <v>2</v>
      </c>
    </row>
    <row r="1114" spans="1:4" x14ac:dyDescent="0.3">
      <c r="A1114" t="s">
        <v>8219</v>
      </c>
      <c r="B1114">
        <v>31</v>
      </c>
      <c r="C1114" t="s">
        <v>8221</v>
      </c>
      <c r="D1114">
        <v>2</v>
      </c>
    </row>
    <row r="1115" spans="1:4" x14ac:dyDescent="0.3">
      <c r="A1115" t="s">
        <v>8219</v>
      </c>
      <c r="B1115">
        <v>72</v>
      </c>
      <c r="C1115" t="s">
        <v>8221</v>
      </c>
      <c r="D1115">
        <v>6</v>
      </c>
    </row>
    <row r="1116" spans="1:4" x14ac:dyDescent="0.3">
      <c r="A1116" t="s">
        <v>8219</v>
      </c>
      <c r="B1116">
        <v>103</v>
      </c>
      <c r="C1116" t="s">
        <v>8221</v>
      </c>
      <c r="D1116">
        <v>4</v>
      </c>
    </row>
    <row r="1117" spans="1:4" x14ac:dyDescent="0.3">
      <c r="A1117" t="s">
        <v>8219</v>
      </c>
      <c r="B1117">
        <v>111</v>
      </c>
      <c r="C1117" t="s">
        <v>8221</v>
      </c>
      <c r="D1117">
        <v>2</v>
      </c>
    </row>
    <row r="1118" spans="1:4" x14ac:dyDescent="0.3">
      <c r="A1118" t="s">
        <v>8219</v>
      </c>
      <c r="B1118">
        <v>43</v>
      </c>
      <c r="C1118" t="s">
        <v>8221</v>
      </c>
      <c r="D1118">
        <v>2</v>
      </c>
    </row>
    <row r="1119" spans="1:4" x14ac:dyDescent="0.3">
      <c r="A1119" t="s">
        <v>8219</v>
      </c>
      <c r="B1119">
        <v>576</v>
      </c>
      <c r="C1119" t="s">
        <v>8221</v>
      </c>
      <c r="D1119">
        <v>2</v>
      </c>
    </row>
    <row r="1120" spans="1:4" x14ac:dyDescent="0.3">
      <c r="A1120" t="s">
        <v>8219</v>
      </c>
      <c r="B1120">
        <v>369</v>
      </c>
      <c r="C1120" t="s">
        <v>8221</v>
      </c>
      <c r="D1120">
        <v>1</v>
      </c>
    </row>
    <row r="1121" spans="1:4" x14ac:dyDescent="0.3">
      <c r="A1121" t="s">
        <v>8219</v>
      </c>
      <c r="B1121">
        <v>25</v>
      </c>
      <c r="C1121" t="s">
        <v>8221</v>
      </c>
      <c r="D1121">
        <v>1</v>
      </c>
    </row>
    <row r="1122" spans="1:4" x14ac:dyDescent="0.3">
      <c r="A1122" t="s">
        <v>8219</v>
      </c>
      <c r="B1122">
        <v>193</v>
      </c>
      <c r="C1122" t="s">
        <v>8221</v>
      </c>
      <c r="D1122">
        <v>2</v>
      </c>
    </row>
    <row r="1123" spans="1:4" x14ac:dyDescent="0.3">
      <c r="A1123" t="s">
        <v>8219</v>
      </c>
      <c r="B1123">
        <v>35</v>
      </c>
      <c r="C1123" t="s">
        <v>8221</v>
      </c>
      <c r="D1123">
        <v>1</v>
      </c>
    </row>
    <row r="1124" spans="1:4" x14ac:dyDescent="0.3">
      <c r="A1124" t="s">
        <v>8219</v>
      </c>
      <c r="B1124">
        <v>8</v>
      </c>
      <c r="C1124" t="s">
        <v>8221</v>
      </c>
      <c r="D1124">
        <v>7</v>
      </c>
    </row>
    <row r="1125" spans="1:4" x14ac:dyDescent="0.3">
      <c r="A1125" t="s">
        <v>8219</v>
      </c>
      <c r="B1125">
        <v>72</v>
      </c>
      <c r="C1125" t="s">
        <v>8221</v>
      </c>
      <c r="D1125">
        <v>4</v>
      </c>
    </row>
    <row r="1126" spans="1:4" x14ac:dyDescent="0.3">
      <c r="A1126" t="s">
        <v>8219</v>
      </c>
      <c r="B1126">
        <v>58</v>
      </c>
      <c r="C1126" t="s">
        <v>8221</v>
      </c>
      <c r="D1126">
        <v>6</v>
      </c>
    </row>
    <row r="1127" spans="1:4" x14ac:dyDescent="0.3">
      <c r="A1127" t="s">
        <v>8219</v>
      </c>
      <c r="B1127">
        <v>43</v>
      </c>
      <c r="C1127" t="s">
        <v>8221</v>
      </c>
      <c r="D1127">
        <v>1</v>
      </c>
    </row>
    <row r="1128" spans="1:4" x14ac:dyDescent="0.3">
      <c r="A1128" t="s">
        <v>8219</v>
      </c>
      <c r="B1128">
        <v>97</v>
      </c>
      <c r="C1128" t="s">
        <v>8221</v>
      </c>
      <c r="D1128">
        <v>1</v>
      </c>
    </row>
    <row r="1129" spans="1:4" x14ac:dyDescent="0.3">
      <c r="A1129" t="s">
        <v>8219</v>
      </c>
      <c r="B1129">
        <v>354</v>
      </c>
      <c r="C1129" t="s">
        <v>8221</v>
      </c>
      <c r="D1129">
        <v>1</v>
      </c>
    </row>
    <row r="1130" spans="1:4" x14ac:dyDescent="0.3">
      <c r="A1130" t="s">
        <v>8219</v>
      </c>
      <c r="B1130">
        <v>65</v>
      </c>
      <c r="C1130" t="s">
        <v>8221</v>
      </c>
      <c r="D1130">
        <v>1</v>
      </c>
    </row>
    <row r="1131" spans="1:4" x14ac:dyDescent="0.3">
      <c r="A1131" t="s">
        <v>8219</v>
      </c>
      <c r="B1131">
        <v>19</v>
      </c>
      <c r="C1131" t="s">
        <v>8221</v>
      </c>
      <c r="D1131">
        <v>2</v>
      </c>
    </row>
    <row r="1132" spans="1:4" x14ac:dyDescent="0.3">
      <c r="A1132" t="s">
        <v>8219</v>
      </c>
      <c r="B1132">
        <v>36</v>
      </c>
      <c r="C1132" t="s">
        <v>8221</v>
      </c>
      <c r="D1132">
        <v>1</v>
      </c>
    </row>
    <row r="1133" spans="1:4" x14ac:dyDescent="0.3">
      <c r="A1133" t="s">
        <v>8219</v>
      </c>
      <c r="B1133">
        <v>71</v>
      </c>
      <c r="C1133" t="s">
        <v>8221</v>
      </c>
      <c r="D1133">
        <v>1</v>
      </c>
    </row>
    <row r="1134" spans="1:4" x14ac:dyDescent="0.3">
      <c r="A1134" t="s">
        <v>8219</v>
      </c>
      <c r="B1134">
        <v>178</v>
      </c>
      <c r="C1134" t="s">
        <v>8221</v>
      </c>
      <c r="D1134">
        <v>1</v>
      </c>
    </row>
    <row r="1135" spans="1:4" x14ac:dyDescent="0.3">
      <c r="A1135" t="s">
        <v>8219</v>
      </c>
      <c r="B1135">
        <v>130</v>
      </c>
      <c r="C1135" t="s">
        <v>8221</v>
      </c>
      <c r="D1135">
        <v>1</v>
      </c>
    </row>
    <row r="1136" spans="1:4" x14ac:dyDescent="0.3">
      <c r="A1136" t="s">
        <v>8219</v>
      </c>
      <c r="B1136">
        <v>66</v>
      </c>
      <c r="C1136" t="s">
        <v>8221</v>
      </c>
      <c r="D1136">
        <v>2</v>
      </c>
    </row>
    <row r="1137" spans="1:4" x14ac:dyDescent="0.3">
      <c r="A1137" t="s">
        <v>8219</v>
      </c>
      <c r="B1137">
        <v>52</v>
      </c>
      <c r="C1137" t="s">
        <v>8221</v>
      </c>
      <c r="D1137">
        <v>10</v>
      </c>
    </row>
    <row r="1138" spans="1:4" x14ac:dyDescent="0.3">
      <c r="A1138" t="s">
        <v>8219</v>
      </c>
      <c r="B1138">
        <v>10</v>
      </c>
      <c r="C1138" t="s">
        <v>8221</v>
      </c>
      <c r="D1138">
        <v>3</v>
      </c>
    </row>
    <row r="1139" spans="1:4" x14ac:dyDescent="0.3">
      <c r="A1139" t="s">
        <v>8219</v>
      </c>
      <c r="B1139">
        <v>189</v>
      </c>
      <c r="C1139" t="s">
        <v>8221</v>
      </c>
      <c r="D1139">
        <v>1</v>
      </c>
    </row>
    <row r="1140" spans="1:4" x14ac:dyDescent="0.3">
      <c r="A1140" t="s">
        <v>8219</v>
      </c>
      <c r="B1140">
        <v>211</v>
      </c>
      <c r="C1140" t="s">
        <v>8221</v>
      </c>
      <c r="D1140">
        <v>1</v>
      </c>
    </row>
    <row r="1141" spans="1:4" x14ac:dyDescent="0.3">
      <c r="A1141" t="s">
        <v>8219</v>
      </c>
      <c r="B1141">
        <v>20</v>
      </c>
      <c r="C1141" t="s">
        <v>8221</v>
      </c>
      <c r="D1141">
        <v>2</v>
      </c>
    </row>
    <row r="1142" spans="1:4" x14ac:dyDescent="0.3">
      <c r="A1142" t="s">
        <v>8219</v>
      </c>
      <c r="B1142">
        <v>38</v>
      </c>
      <c r="C1142" t="s">
        <v>8221</v>
      </c>
      <c r="D1142">
        <v>1</v>
      </c>
    </row>
    <row r="1143" spans="1:4" x14ac:dyDescent="0.3">
      <c r="A1143" t="s">
        <v>8219</v>
      </c>
      <c r="B1143">
        <v>20</v>
      </c>
      <c r="C1143" t="s">
        <v>8221</v>
      </c>
      <c r="D1143">
        <v>1</v>
      </c>
    </row>
    <row r="1144" spans="1:4" x14ac:dyDescent="0.3">
      <c r="A1144" t="s">
        <v>8219</v>
      </c>
      <c r="B1144">
        <v>350</v>
      </c>
      <c r="C1144" t="s">
        <v>8221</v>
      </c>
      <c r="D1144">
        <v>1</v>
      </c>
    </row>
    <row r="1145" spans="1:4" x14ac:dyDescent="0.3">
      <c r="A1145" t="s">
        <v>8219</v>
      </c>
      <c r="B1145">
        <v>23</v>
      </c>
      <c r="C1145" t="s">
        <v>8221</v>
      </c>
      <c r="D1145">
        <v>1</v>
      </c>
    </row>
    <row r="1146" spans="1:4" x14ac:dyDescent="0.3">
      <c r="A1146" t="s">
        <v>8219</v>
      </c>
      <c r="B1146">
        <v>74</v>
      </c>
      <c r="C1146" t="s">
        <v>8221</v>
      </c>
      <c r="D1146">
        <v>2</v>
      </c>
    </row>
    <row r="1147" spans="1:4" x14ac:dyDescent="0.3">
      <c r="A1147" t="s">
        <v>8219</v>
      </c>
      <c r="B1147">
        <v>115</v>
      </c>
      <c r="C1147" t="s">
        <v>8221</v>
      </c>
      <c r="D1147">
        <v>2</v>
      </c>
    </row>
    <row r="1148" spans="1:4" x14ac:dyDescent="0.3">
      <c r="A1148" t="s">
        <v>8219</v>
      </c>
      <c r="B1148">
        <v>87</v>
      </c>
      <c r="C1148" t="s">
        <v>8221</v>
      </c>
      <c r="D1148">
        <v>2</v>
      </c>
    </row>
    <row r="1149" spans="1:4" x14ac:dyDescent="0.3">
      <c r="A1149" t="s">
        <v>8219</v>
      </c>
      <c r="B1149">
        <v>96</v>
      </c>
      <c r="C1149" t="s">
        <v>8221</v>
      </c>
      <c r="D1149">
        <v>1</v>
      </c>
    </row>
    <row r="1150" spans="1:4" x14ac:dyDescent="0.3">
      <c r="A1150" t="s">
        <v>8219</v>
      </c>
      <c r="B1150">
        <v>136</v>
      </c>
      <c r="C1150" t="s">
        <v>8221</v>
      </c>
      <c r="D1150">
        <v>2</v>
      </c>
    </row>
    <row r="1151" spans="1:4" x14ac:dyDescent="0.3">
      <c r="A1151" t="s">
        <v>8219</v>
      </c>
      <c r="B1151">
        <v>18</v>
      </c>
      <c r="C1151" t="s">
        <v>8221</v>
      </c>
      <c r="D1151">
        <v>1</v>
      </c>
    </row>
    <row r="1152" spans="1:4" x14ac:dyDescent="0.3">
      <c r="A1152" t="s">
        <v>8219</v>
      </c>
      <c r="B1152">
        <v>52</v>
      </c>
      <c r="C1152" t="s">
        <v>8221</v>
      </c>
      <c r="D1152">
        <v>2</v>
      </c>
    </row>
    <row r="1153" spans="1:4" x14ac:dyDescent="0.3">
      <c r="A1153" t="s">
        <v>8219</v>
      </c>
      <c r="B1153">
        <v>179</v>
      </c>
      <c r="C1153" t="s">
        <v>8221</v>
      </c>
      <c r="D1153">
        <v>1</v>
      </c>
    </row>
    <row r="1154" spans="1:4" x14ac:dyDescent="0.3">
      <c r="A1154" t="s">
        <v>8219</v>
      </c>
      <c r="B1154">
        <v>43</v>
      </c>
      <c r="C1154" t="s">
        <v>8221</v>
      </c>
      <c r="D1154">
        <v>1</v>
      </c>
    </row>
    <row r="1155" spans="1:4" x14ac:dyDescent="0.3">
      <c r="A1155" t="s">
        <v>8219</v>
      </c>
      <c r="B1155">
        <v>15</v>
      </c>
      <c r="C1155" t="s">
        <v>8221</v>
      </c>
      <c r="D1155">
        <v>1</v>
      </c>
    </row>
    <row r="1156" spans="1:4" x14ac:dyDescent="0.3">
      <c r="A1156" t="s">
        <v>8219</v>
      </c>
      <c r="B1156">
        <v>73</v>
      </c>
      <c r="C1156" t="s">
        <v>8221</v>
      </c>
      <c r="D1156">
        <v>1</v>
      </c>
    </row>
    <row r="1157" spans="1:4" x14ac:dyDescent="0.3">
      <c r="A1157" t="s">
        <v>8219</v>
      </c>
      <c r="B1157">
        <v>90</v>
      </c>
      <c r="C1157" t="s">
        <v>8221</v>
      </c>
      <c r="D1157">
        <v>1</v>
      </c>
    </row>
    <row r="1158" spans="1:4" x14ac:dyDescent="0.3">
      <c r="A1158" t="s">
        <v>8219</v>
      </c>
      <c r="B1158">
        <v>136</v>
      </c>
      <c r="C1158" t="s">
        <v>8221</v>
      </c>
      <c r="D1158">
        <v>7</v>
      </c>
    </row>
    <row r="1159" spans="1:4" x14ac:dyDescent="0.3">
      <c r="A1159" t="s">
        <v>8219</v>
      </c>
      <c r="B1159">
        <v>95</v>
      </c>
      <c r="C1159" t="s">
        <v>8221</v>
      </c>
      <c r="D1159">
        <v>1</v>
      </c>
    </row>
    <row r="1160" spans="1:4" x14ac:dyDescent="0.3">
      <c r="A1160" t="s">
        <v>8219</v>
      </c>
      <c r="B1160">
        <v>351</v>
      </c>
      <c r="C1160" t="s">
        <v>8221</v>
      </c>
      <c r="D1160">
        <v>1</v>
      </c>
    </row>
    <row r="1161" spans="1:4" x14ac:dyDescent="0.3">
      <c r="A1161" t="s">
        <v>8219</v>
      </c>
      <c r="B1161">
        <v>70</v>
      </c>
      <c r="C1161" t="s">
        <v>8221</v>
      </c>
      <c r="D1161">
        <v>1</v>
      </c>
    </row>
    <row r="1162" spans="1:4" x14ac:dyDescent="0.3">
      <c r="A1162" t="s">
        <v>8219</v>
      </c>
      <c r="B1162">
        <v>134</v>
      </c>
      <c r="C1162" t="s">
        <v>8221</v>
      </c>
      <c r="D1162">
        <v>1</v>
      </c>
    </row>
    <row r="1163" spans="1:4" x14ac:dyDescent="0.3">
      <c r="A1163" t="s">
        <v>8219</v>
      </c>
      <c r="B1163">
        <v>265</v>
      </c>
      <c r="C1163" t="s">
        <v>8221</v>
      </c>
      <c r="D1163">
        <v>5</v>
      </c>
    </row>
    <row r="1164" spans="1:4" x14ac:dyDescent="0.3">
      <c r="A1164" t="s">
        <v>8219</v>
      </c>
      <c r="B1164">
        <v>951</v>
      </c>
      <c r="C1164" t="s">
        <v>8221</v>
      </c>
      <c r="D1164">
        <v>1</v>
      </c>
    </row>
    <row r="1165" spans="1:4" x14ac:dyDescent="0.3">
      <c r="A1165" t="s">
        <v>8219</v>
      </c>
      <c r="B1165">
        <v>21</v>
      </c>
      <c r="C1165" t="s">
        <v>8221</v>
      </c>
      <c r="D1165">
        <v>2</v>
      </c>
    </row>
    <row r="1166" spans="1:4" x14ac:dyDescent="0.3">
      <c r="A1166" t="s">
        <v>8219</v>
      </c>
      <c r="B1166">
        <v>52</v>
      </c>
      <c r="C1166" t="s">
        <v>8221</v>
      </c>
      <c r="D1166">
        <v>1</v>
      </c>
    </row>
    <row r="1167" spans="1:4" x14ac:dyDescent="0.3">
      <c r="A1167" t="s">
        <v>8219</v>
      </c>
      <c r="B1167">
        <v>88</v>
      </c>
      <c r="C1167" t="s">
        <v>8221</v>
      </c>
      <c r="D1167">
        <v>1</v>
      </c>
    </row>
    <row r="1168" spans="1:4" x14ac:dyDescent="0.3">
      <c r="A1168" t="s">
        <v>8219</v>
      </c>
      <c r="B1168">
        <v>13</v>
      </c>
      <c r="C1168" t="s">
        <v>8221</v>
      </c>
      <c r="D1168">
        <v>7</v>
      </c>
    </row>
    <row r="1169" spans="1:4" x14ac:dyDescent="0.3">
      <c r="A1169" t="s">
        <v>8219</v>
      </c>
      <c r="B1169">
        <v>83</v>
      </c>
      <c r="C1169" t="s">
        <v>8221</v>
      </c>
      <c r="D1169">
        <v>1</v>
      </c>
    </row>
    <row r="1170" spans="1:4" x14ac:dyDescent="0.3">
      <c r="A1170" t="s">
        <v>8219</v>
      </c>
      <c r="B1170">
        <v>34</v>
      </c>
      <c r="C1170" t="s">
        <v>8221</v>
      </c>
      <c r="D1170">
        <v>4</v>
      </c>
    </row>
    <row r="1171" spans="1:4" x14ac:dyDescent="0.3">
      <c r="A1171" t="s">
        <v>8219</v>
      </c>
      <c r="B1171">
        <v>33</v>
      </c>
      <c r="C1171" t="s">
        <v>8221</v>
      </c>
      <c r="D1171">
        <v>3</v>
      </c>
    </row>
    <row r="1172" spans="1:4" x14ac:dyDescent="0.3">
      <c r="A1172" t="s">
        <v>8219</v>
      </c>
      <c r="B1172">
        <v>80</v>
      </c>
      <c r="C1172" t="s">
        <v>8221</v>
      </c>
      <c r="D1172">
        <v>1</v>
      </c>
    </row>
    <row r="1173" spans="1:4" x14ac:dyDescent="0.3">
      <c r="A1173" t="s">
        <v>8219</v>
      </c>
      <c r="B1173">
        <v>113</v>
      </c>
      <c r="C1173" t="s">
        <v>8221</v>
      </c>
      <c r="D1173">
        <v>1</v>
      </c>
    </row>
    <row r="1174" spans="1:4" x14ac:dyDescent="0.3">
      <c r="A1174" t="s">
        <v>8219</v>
      </c>
      <c r="B1174">
        <v>167</v>
      </c>
      <c r="C1174" t="s">
        <v>8221</v>
      </c>
      <c r="D1174">
        <v>1</v>
      </c>
    </row>
    <row r="1175" spans="1:4" x14ac:dyDescent="0.3">
      <c r="A1175" t="s">
        <v>8219</v>
      </c>
      <c r="B1175">
        <v>236</v>
      </c>
      <c r="C1175" t="s">
        <v>8221</v>
      </c>
      <c r="D1175">
        <v>1</v>
      </c>
    </row>
    <row r="1176" spans="1:4" x14ac:dyDescent="0.3">
      <c r="A1176" t="s">
        <v>8219</v>
      </c>
      <c r="B1176">
        <v>27</v>
      </c>
      <c r="C1176" t="s">
        <v>8221</v>
      </c>
      <c r="D1176">
        <v>3</v>
      </c>
    </row>
    <row r="1177" spans="1:4" x14ac:dyDescent="0.3">
      <c r="A1177" t="s">
        <v>8219</v>
      </c>
      <c r="B1177">
        <v>30</v>
      </c>
      <c r="C1177" t="s">
        <v>8221</v>
      </c>
      <c r="D1177">
        <v>2</v>
      </c>
    </row>
    <row r="1178" spans="1:4" x14ac:dyDescent="0.3">
      <c r="A1178" t="s">
        <v>8219</v>
      </c>
      <c r="B1178">
        <v>385</v>
      </c>
      <c r="C1178" t="s">
        <v>8221</v>
      </c>
      <c r="D1178">
        <v>2</v>
      </c>
    </row>
    <row r="1179" spans="1:4" x14ac:dyDescent="0.3">
      <c r="A1179" t="s">
        <v>8219</v>
      </c>
      <c r="B1179">
        <v>33</v>
      </c>
      <c r="C1179" t="s">
        <v>8221</v>
      </c>
      <c r="D1179">
        <v>1</v>
      </c>
    </row>
    <row r="1180" spans="1:4" x14ac:dyDescent="0.3">
      <c r="A1180" t="s">
        <v>8219</v>
      </c>
      <c r="B1180">
        <v>66</v>
      </c>
      <c r="C1180" t="s">
        <v>8221</v>
      </c>
      <c r="D1180">
        <v>3</v>
      </c>
    </row>
    <row r="1181" spans="1:4" x14ac:dyDescent="0.3">
      <c r="A1181" t="s">
        <v>8219</v>
      </c>
      <c r="B1181">
        <v>76</v>
      </c>
      <c r="C1181" t="s">
        <v>8221</v>
      </c>
      <c r="D1181">
        <v>2</v>
      </c>
    </row>
    <row r="1182" spans="1:4" x14ac:dyDescent="0.3">
      <c r="A1182" t="s">
        <v>8219</v>
      </c>
      <c r="B1182">
        <v>128</v>
      </c>
      <c r="C1182" t="s">
        <v>8221</v>
      </c>
      <c r="D1182">
        <v>1</v>
      </c>
    </row>
    <row r="1183" spans="1:4" x14ac:dyDescent="0.3">
      <c r="A1183" t="s">
        <v>8219</v>
      </c>
      <c r="B1183">
        <v>52</v>
      </c>
      <c r="C1183" t="s">
        <v>8221</v>
      </c>
      <c r="D1183">
        <v>2</v>
      </c>
    </row>
    <row r="1184" spans="1:4" x14ac:dyDescent="0.3">
      <c r="A1184" t="s">
        <v>8219</v>
      </c>
      <c r="B1184">
        <v>11</v>
      </c>
      <c r="C1184" t="s">
        <v>8221</v>
      </c>
      <c r="D1184">
        <v>3</v>
      </c>
    </row>
    <row r="1185" spans="1:4" x14ac:dyDescent="0.3">
      <c r="A1185" t="s">
        <v>8219</v>
      </c>
      <c r="B1185">
        <v>11</v>
      </c>
      <c r="C1185" t="s">
        <v>8221</v>
      </c>
      <c r="D1185">
        <v>1</v>
      </c>
    </row>
    <row r="1186" spans="1:4" x14ac:dyDescent="0.3">
      <c r="A1186" t="s">
        <v>8219</v>
      </c>
      <c r="B1186">
        <v>18</v>
      </c>
      <c r="C1186" t="s">
        <v>8221</v>
      </c>
      <c r="D1186">
        <v>1</v>
      </c>
    </row>
    <row r="1187" spans="1:4" x14ac:dyDescent="0.3">
      <c r="A1187" t="s">
        <v>8219</v>
      </c>
      <c r="B1187">
        <v>89</v>
      </c>
      <c r="C1187" t="s">
        <v>8221</v>
      </c>
      <c r="D1187">
        <v>1</v>
      </c>
    </row>
    <row r="1188" spans="1:4" x14ac:dyDescent="0.3">
      <c r="A1188" t="s">
        <v>8219</v>
      </c>
      <c r="B1188">
        <v>18</v>
      </c>
      <c r="C1188" t="s">
        <v>8221</v>
      </c>
      <c r="D1188">
        <v>1</v>
      </c>
    </row>
    <row r="1189" spans="1:4" x14ac:dyDescent="0.3">
      <c r="A1189" t="s">
        <v>8219</v>
      </c>
      <c r="B1189">
        <v>10</v>
      </c>
      <c r="C1189" t="s">
        <v>8221</v>
      </c>
      <c r="D1189">
        <v>4</v>
      </c>
    </row>
    <row r="1190" spans="1:4" x14ac:dyDescent="0.3">
      <c r="A1190" t="s">
        <v>8219</v>
      </c>
      <c r="B1190">
        <v>1071</v>
      </c>
      <c r="C1190" t="s">
        <v>8221</v>
      </c>
      <c r="D1190">
        <v>2</v>
      </c>
    </row>
    <row r="1191" spans="1:4" x14ac:dyDescent="0.3">
      <c r="A1191" t="s">
        <v>8219</v>
      </c>
      <c r="B1191">
        <v>37</v>
      </c>
      <c r="C1191" t="s">
        <v>8221</v>
      </c>
      <c r="D1191">
        <v>3</v>
      </c>
    </row>
    <row r="1192" spans="1:4" x14ac:dyDescent="0.3">
      <c r="A1192" t="s">
        <v>8219</v>
      </c>
      <c r="B1192">
        <v>45</v>
      </c>
      <c r="C1192" t="s">
        <v>8221</v>
      </c>
      <c r="D1192">
        <v>5</v>
      </c>
    </row>
    <row r="1193" spans="1:4" x14ac:dyDescent="0.3">
      <c r="A1193" t="s">
        <v>8219</v>
      </c>
      <c r="B1193">
        <v>47</v>
      </c>
      <c r="C1193" t="s">
        <v>8221</v>
      </c>
      <c r="D1193">
        <v>7</v>
      </c>
    </row>
    <row r="1194" spans="1:4" x14ac:dyDescent="0.3">
      <c r="A1194" t="s">
        <v>8219</v>
      </c>
      <c r="B1194">
        <v>165</v>
      </c>
      <c r="C1194" t="s">
        <v>8221</v>
      </c>
      <c r="D1194">
        <v>1</v>
      </c>
    </row>
    <row r="1195" spans="1:4" x14ac:dyDescent="0.3">
      <c r="A1195" t="s">
        <v>8219</v>
      </c>
      <c r="B1195">
        <v>45</v>
      </c>
      <c r="C1195" t="s">
        <v>8221</v>
      </c>
      <c r="D1195">
        <v>1</v>
      </c>
    </row>
    <row r="1196" spans="1:4" x14ac:dyDescent="0.3">
      <c r="A1196" t="s">
        <v>8219</v>
      </c>
      <c r="B1196">
        <v>70</v>
      </c>
      <c r="C1196" t="s">
        <v>8221</v>
      </c>
      <c r="D1196">
        <v>1</v>
      </c>
    </row>
    <row r="1197" spans="1:4" x14ac:dyDescent="0.3">
      <c r="A1197" t="s">
        <v>8219</v>
      </c>
      <c r="B1197">
        <v>65</v>
      </c>
      <c r="C1197" t="s">
        <v>8221</v>
      </c>
      <c r="D1197">
        <v>2</v>
      </c>
    </row>
    <row r="1198" spans="1:4" x14ac:dyDescent="0.3">
      <c r="A1198" t="s">
        <v>8219</v>
      </c>
      <c r="B1198">
        <v>348</v>
      </c>
      <c r="C1198" t="s">
        <v>8221</v>
      </c>
      <c r="D1198">
        <v>1</v>
      </c>
    </row>
    <row r="1199" spans="1:4" x14ac:dyDescent="0.3">
      <c r="A1199" t="s">
        <v>8219</v>
      </c>
      <c r="B1199">
        <v>392</v>
      </c>
      <c r="C1199" t="s">
        <v>8221</v>
      </c>
      <c r="D1199">
        <v>10</v>
      </c>
    </row>
    <row r="1200" spans="1:4" x14ac:dyDescent="0.3">
      <c r="A1200" t="s">
        <v>8219</v>
      </c>
      <c r="B1200">
        <v>52</v>
      </c>
      <c r="C1200" t="s">
        <v>8221</v>
      </c>
      <c r="D1200">
        <v>4</v>
      </c>
    </row>
    <row r="1201" spans="1:4" x14ac:dyDescent="0.3">
      <c r="A1201" t="s">
        <v>8219</v>
      </c>
      <c r="B1201">
        <v>42</v>
      </c>
      <c r="C1201" t="s">
        <v>8221</v>
      </c>
      <c r="D1201">
        <v>1</v>
      </c>
    </row>
    <row r="1202" spans="1:4" x14ac:dyDescent="0.3">
      <c r="A1202" t="s">
        <v>8219</v>
      </c>
      <c r="B1202">
        <v>117</v>
      </c>
      <c r="C1202" t="s">
        <v>8221</v>
      </c>
      <c r="D1202">
        <v>1</v>
      </c>
    </row>
    <row r="1203" spans="1:4" x14ac:dyDescent="0.3">
      <c r="A1203" t="s">
        <v>8219</v>
      </c>
      <c r="B1203">
        <v>108</v>
      </c>
      <c r="C1203" t="s">
        <v>8221</v>
      </c>
      <c r="D1203">
        <v>1</v>
      </c>
    </row>
    <row r="1204" spans="1:4" x14ac:dyDescent="0.3">
      <c r="A1204" t="s">
        <v>8219</v>
      </c>
      <c r="B1204">
        <v>60</v>
      </c>
      <c r="C1204" t="s">
        <v>8221</v>
      </c>
      <c r="D1204">
        <v>3</v>
      </c>
    </row>
    <row r="1205" spans="1:4" x14ac:dyDescent="0.3">
      <c r="A1205" t="s">
        <v>8219</v>
      </c>
      <c r="B1205">
        <v>50</v>
      </c>
      <c r="C1205" t="s">
        <v>8221</v>
      </c>
      <c r="D1205">
        <v>1</v>
      </c>
    </row>
    <row r="1206" spans="1:4" x14ac:dyDescent="0.3">
      <c r="A1206" t="s">
        <v>8219</v>
      </c>
      <c r="B1206">
        <v>11</v>
      </c>
      <c r="C1206" t="s">
        <v>8221</v>
      </c>
      <c r="D1206">
        <v>1</v>
      </c>
    </row>
    <row r="1207" spans="1:4" x14ac:dyDescent="0.3">
      <c r="A1207" t="s">
        <v>8219</v>
      </c>
      <c r="B1207">
        <v>12</v>
      </c>
      <c r="C1207" t="s">
        <v>8221</v>
      </c>
      <c r="D1207">
        <v>1</v>
      </c>
    </row>
    <row r="1208" spans="1:4" x14ac:dyDescent="0.3">
      <c r="A1208" t="s">
        <v>8219</v>
      </c>
      <c r="B1208">
        <v>238</v>
      </c>
      <c r="C1208" t="s">
        <v>8221</v>
      </c>
      <c r="D1208">
        <v>1</v>
      </c>
    </row>
    <row r="1209" spans="1:4" x14ac:dyDescent="0.3">
      <c r="A1209" t="s">
        <v>8219</v>
      </c>
      <c r="B1209">
        <v>74</v>
      </c>
      <c r="C1209" t="s">
        <v>8221</v>
      </c>
      <c r="D1209">
        <v>1</v>
      </c>
    </row>
    <row r="1210" spans="1:4" x14ac:dyDescent="0.3">
      <c r="A1210" t="s">
        <v>8219</v>
      </c>
      <c r="B1210">
        <v>128</v>
      </c>
      <c r="C1210" t="s">
        <v>8221</v>
      </c>
      <c r="D1210">
        <v>1</v>
      </c>
    </row>
    <row r="1211" spans="1:4" x14ac:dyDescent="0.3">
      <c r="A1211" t="s">
        <v>8219</v>
      </c>
      <c r="B1211">
        <v>132</v>
      </c>
      <c r="C1211" t="s">
        <v>8221</v>
      </c>
      <c r="D1211">
        <v>1</v>
      </c>
    </row>
    <row r="1212" spans="1:4" x14ac:dyDescent="0.3">
      <c r="A1212" t="s">
        <v>8219</v>
      </c>
      <c r="B1212">
        <v>54</v>
      </c>
      <c r="C1212" t="s">
        <v>8221</v>
      </c>
      <c r="D1212">
        <v>1</v>
      </c>
    </row>
    <row r="1213" spans="1:4" x14ac:dyDescent="0.3">
      <c r="A1213" t="s">
        <v>8219</v>
      </c>
      <c r="B1213">
        <v>14</v>
      </c>
      <c r="C1213" t="s">
        <v>8221</v>
      </c>
      <c r="D1213">
        <v>1</v>
      </c>
    </row>
    <row r="1214" spans="1:4" x14ac:dyDescent="0.3">
      <c r="A1214" t="s">
        <v>8219</v>
      </c>
      <c r="B1214">
        <v>100</v>
      </c>
      <c r="C1214" t="s">
        <v>8221</v>
      </c>
      <c r="D1214">
        <v>1</v>
      </c>
    </row>
    <row r="1215" spans="1:4" x14ac:dyDescent="0.3">
      <c r="A1215" t="s">
        <v>8219</v>
      </c>
      <c r="B1215">
        <v>19</v>
      </c>
      <c r="C1215" t="s">
        <v>8221</v>
      </c>
      <c r="D1215">
        <v>1</v>
      </c>
    </row>
    <row r="1216" spans="1:4" x14ac:dyDescent="0.3">
      <c r="A1216" t="s">
        <v>8219</v>
      </c>
      <c r="B1216">
        <v>54</v>
      </c>
      <c r="C1216" t="s">
        <v>8221</v>
      </c>
      <c r="D1216">
        <v>9</v>
      </c>
    </row>
    <row r="1217" spans="1:4" x14ac:dyDescent="0.3">
      <c r="A1217" t="s">
        <v>8219</v>
      </c>
      <c r="B1217">
        <v>103</v>
      </c>
      <c r="C1217" t="s">
        <v>8221</v>
      </c>
      <c r="D1217">
        <v>1</v>
      </c>
    </row>
    <row r="1218" spans="1:4" x14ac:dyDescent="0.3">
      <c r="A1218" t="s">
        <v>8219</v>
      </c>
      <c r="B1218">
        <v>156</v>
      </c>
      <c r="C1218" t="s">
        <v>8221</v>
      </c>
      <c r="D1218">
        <v>4</v>
      </c>
    </row>
    <row r="1219" spans="1:4" x14ac:dyDescent="0.3">
      <c r="A1219" t="s">
        <v>8219</v>
      </c>
      <c r="B1219">
        <v>73</v>
      </c>
      <c r="C1219" t="s">
        <v>8221</v>
      </c>
      <c r="D1219">
        <v>1</v>
      </c>
    </row>
    <row r="1220" spans="1:4" x14ac:dyDescent="0.3">
      <c r="A1220" t="s">
        <v>8219</v>
      </c>
      <c r="B1220">
        <v>24</v>
      </c>
      <c r="C1220" t="s">
        <v>8221</v>
      </c>
      <c r="D1220">
        <v>1</v>
      </c>
    </row>
    <row r="1221" spans="1:4" x14ac:dyDescent="0.3">
      <c r="A1221" t="s">
        <v>8219</v>
      </c>
      <c r="B1221">
        <v>39</v>
      </c>
      <c r="C1221" t="s">
        <v>8221</v>
      </c>
      <c r="D1221">
        <v>1</v>
      </c>
    </row>
    <row r="1222" spans="1:4" x14ac:dyDescent="0.3">
      <c r="A1222" t="s">
        <v>8219</v>
      </c>
      <c r="B1222">
        <v>21</v>
      </c>
      <c r="C1222" t="s">
        <v>8221</v>
      </c>
      <c r="D1222">
        <v>1</v>
      </c>
    </row>
    <row r="1223" spans="1:4" x14ac:dyDescent="0.3">
      <c r="A1223" t="s">
        <v>8219</v>
      </c>
      <c r="B1223">
        <v>113</v>
      </c>
      <c r="C1223" t="s">
        <v>8221</v>
      </c>
      <c r="D1223">
        <v>2</v>
      </c>
    </row>
    <row r="1224" spans="1:4" x14ac:dyDescent="0.3">
      <c r="A1224" t="s">
        <v>8219</v>
      </c>
      <c r="B1224">
        <v>135</v>
      </c>
      <c r="C1224" t="s">
        <v>8221</v>
      </c>
      <c r="D1224">
        <v>2</v>
      </c>
    </row>
    <row r="1225" spans="1:4" x14ac:dyDescent="0.3">
      <c r="A1225" t="s">
        <v>8219</v>
      </c>
      <c r="B1225">
        <v>101</v>
      </c>
      <c r="C1225" t="s">
        <v>8221</v>
      </c>
      <c r="D1225">
        <v>1</v>
      </c>
    </row>
    <row r="1226" spans="1:4" x14ac:dyDescent="0.3">
      <c r="A1226" t="s">
        <v>8219</v>
      </c>
      <c r="B1226">
        <v>19</v>
      </c>
      <c r="C1226" t="s">
        <v>8221</v>
      </c>
      <c r="D1226">
        <v>1</v>
      </c>
    </row>
    <row r="1227" spans="1:4" x14ac:dyDescent="0.3">
      <c r="A1227" t="s">
        <v>8219</v>
      </c>
      <c r="B1227">
        <v>25</v>
      </c>
      <c r="C1227" t="s">
        <v>8221</v>
      </c>
      <c r="D1227">
        <v>1</v>
      </c>
    </row>
    <row r="1228" spans="1:4" x14ac:dyDescent="0.3">
      <c r="A1228" t="s">
        <v>8219</v>
      </c>
      <c r="B1228">
        <v>46</v>
      </c>
      <c r="C1228" t="s">
        <v>8221</v>
      </c>
      <c r="D1228">
        <v>1</v>
      </c>
    </row>
    <row r="1229" spans="1:4" x14ac:dyDescent="0.3">
      <c r="A1229" t="s">
        <v>8219</v>
      </c>
      <c r="B1229">
        <v>33</v>
      </c>
      <c r="C1229" t="s">
        <v>8221</v>
      </c>
      <c r="D1229">
        <v>3</v>
      </c>
    </row>
    <row r="1230" spans="1:4" x14ac:dyDescent="0.3">
      <c r="A1230" t="s">
        <v>8219</v>
      </c>
      <c r="B1230">
        <v>57</v>
      </c>
      <c r="C1230" t="s">
        <v>8221</v>
      </c>
      <c r="D1230">
        <v>1</v>
      </c>
    </row>
    <row r="1231" spans="1:4" x14ac:dyDescent="0.3">
      <c r="A1231" t="s">
        <v>8219</v>
      </c>
      <c r="B1231">
        <v>39</v>
      </c>
      <c r="C1231" t="s">
        <v>8221</v>
      </c>
      <c r="D1231">
        <v>1</v>
      </c>
    </row>
    <row r="1232" spans="1:4" x14ac:dyDescent="0.3">
      <c r="A1232" t="s">
        <v>8219</v>
      </c>
      <c r="B1232">
        <v>15</v>
      </c>
      <c r="C1232" t="s">
        <v>8221</v>
      </c>
      <c r="D1232">
        <v>2</v>
      </c>
    </row>
    <row r="1233" spans="1:4" x14ac:dyDescent="0.3">
      <c r="A1233" t="s">
        <v>8219</v>
      </c>
      <c r="B1233">
        <v>68</v>
      </c>
      <c r="C1233" t="s">
        <v>8221</v>
      </c>
      <c r="D1233">
        <v>1</v>
      </c>
    </row>
    <row r="1234" spans="1:4" x14ac:dyDescent="0.3">
      <c r="A1234" t="s">
        <v>8219</v>
      </c>
      <c r="B1234">
        <v>2436</v>
      </c>
      <c r="C1234" t="s">
        <v>8221</v>
      </c>
      <c r="D1234">
        <v>2</v>
      </c>
    </row>
    <row r="1235" spans="1:4" x14ac:dyDescent="0.3">
      <c r="A1235" t="s">
        <v>8219</v>
      </c>
      <c r="B1235">
        <v>13</v>
      </c>
      <c r="C1235" t="s">
        <v>8221</v>
      </c>
      <c r="D1235">
        <v>3</v>
      </c>
    </row>
    <row r="1236" spans="1:4" x14ac:dyDescent="0.3">
      <c r="A1236" t="s">
        <v>8219</v>
      </c>
      <c r="B1236">
        <v>18</v>
      </c>
      <c r="C1236" t="s">
        <v>8221</v>
      </c>
      <c r="D1236">
        <v>1</v>
      </c>
    </row>
    <row r="1237" spans="1:4" x14ac:dyDescent="0.3">
      <c r="A1237" t="s">
        <v>8219</v>
      </c>
      <c r="B1237">
        <v>69</v>
      </c>
      <c r="C1237" t="s">
        <v>8221</v>
      </c>
      <c r="D1237">
        <v>1</v>
      </c>
    </row>
    <row r="1238" spans="1:4" x14ac:dyDescent="0.3">
      <c r="A1238" t="s">
        <v>8219</v>
      </c>
      <c r="B1238">
        <v>117</v>
      </c>
      <c r="C1238" t="s">
        <v>8221</v>
      </c>
      <c r="D1238">
        <v>1</v>
      </c>
    </row>
    <row r="1239" spans="1:4" x14ac:dyDescent="0.3">
      <c r="A1239" t="s">
        <v>8219</v>
      </c>
      <c r="B1239">
        <v>574</v>
      </c>
      <c r="C1239" t="s">
        <v>8221</v>
      </c>
      <c r="D1239">
        <v>1</v>
      </c>
    </row>
    <row r="1240" spans="1:4" x14ac:dyDescent="0.3">
      <c r="A1240" t="s">
        <v>8219</v>
      </c>
      <c r="B1240">
        <v>41</v>
      </c>
      <c r="C1240" t="s">
        <v>8221</v>
      </c>
      <c r="D1240">
        <v>1</v>
      </c>
    </row>
    <row r="1241" spans="1:4" x14ac:dyDescent="0.3">
      <c r="A1241" t="s">
        <v>8219</v>
      </c>
      <c r="B1241">
        <v>307</v>
      </c>
      <c r="C1241" t="s">
        <v>8221</v>
      </c>
      <c r="D1241">
        <v>1</v>
      </c>
    </row>
    <row r="1242" spans="1:4" x14ac:dyDescent="0.3">
      <c r="A1242" t="s">
        <v>8219</v>
      </c>
      <c r="B1242">
        <v>14</v>
      </c>
      <c r="C1242" t="s">
        <v>8221</v>
      </c>
      <c r="D1242">
        <v>1</v>
      </c>
    </row>
    <row r="1243" spans="1:4" x14ac:dyDescent="0.3">
      <c r="A1243" t="s">
        <v>8219</v>
      </c>
      <c r="B1243">
        <v>34</v>
      </c>
      <c r="C1243" t="s">
        <v>8221</v>
      </c>
      <c r="D1243">
        <v>1</v>
      </c>
    </row>
    <row r="1244" spans="1:4" x14ac:dyDescent="0.3">
      <c r="A1244" t="s">
        <v>8219</v>
      </c>
      <c r="B1244">
        <v>149</v>
      </c>
      <c r="C1244" t="s">
        <v>8221</v>
      </c>
      <c r="D1244">
        <v>2</v>
      </c>
    </row>
    <row r="1245" spans="1:4" x14ac:dyDescent="0.3">
      <c r="A1245" t="s">
        <v>8219</v>
      </c>
      <c r="B1245">
        <v>236</v>
      </c>
      <c r="C1245" t="s">
        <v>8221</v>
      </c>
      <c r="D1245">
        <v>0</v>
      </c>
    </row>
    <row r="1246" spans="1:4" x14ac:dyDescent="0.3">
      <c r="A1246" t="s">
        <v>8219</v>
      </c>
      <c r="B1246">
        <v>49</v>
      </c>
      <c r="C1246" t="s">
        <v>8221</v>
      </c>
      <c r="D1246">
        <v>0</v>
      </c>
    </row>
    <row r="1247" spans="1:4" x14ac:dyDescent="0.3">
      <c r="A1247" t="s">
        <v>8219</v>
      </c>
      <c r="B1247">
        <v>130</v>
      </c>
      <c r="C1247" t="s">
        <v>8221</v>
      </c>
      <c r="D1247">
        <v>0</v>
      </c>
    </row>
    <row r="1248" spans="1:4" x14ac:dyDescent="0.3">
      <c r="A1248" t="s">
        <v>8219</v>
      </c>
      <c r="B1248">
        <v>89</v>
      </c>
      <c r="C1248" t="s">
        <v>8221</v>
      </c>
      <c r="D1248">
        <v>0</v>
      </c>
    </row>
    <row r="1249" spans="1:4" x14ac:dyDescent="0.3">
      <c r="A1249" t="s">
        <v>8219</v>
      </c>
      <c r="B1249">
        <v>116</v>
      </c>
      <c r="C1249" t="s">
        <v>8221</v>
      </c>
      <c r="D1249">
        <v>0</v>
      </c>
    </row>
    <row r="1250" spans="1:4" x14ac:dyDescent="0.3">
      <c r="A1250" t="s">
        <v>8219</v>
      </c>
      <c r="B1250">
        <v>206</v>
      </c>
      <c r="C1250" t="s">
        <v>8221</v>
      </c>
      <c r="D1250">
        <v>0</v>
      </c>
    </row>
    <row r="1251" spans="1:4" x14ac:dyDescent="0.3">
      <c r="A1251" t="s">
        <v>8219</v>
      </c>
      <c r="B1251">
        <v>613</v>
      </c>
      <c r="C1251" t="s">
        <v>8221</v>
      </c>
      <c r="D1251">
        <v>0</v>
      </c>
    </row>
    <row r="1252" spans="1:4" x14ac:dyDescent="0.3">
      <c r="A1252" t="s">
        <v>8219</v>
      </c>
      <c r="B1252">
        <v>61</v>
      </c>
      <c r="C1252" t="s">
        <v>8221</v>
      </c>
      <c r="D1252">
        <v>0</v>
      </c>
    </row>
    <row r="1253" spans="1:4" x14ac:dyDescent="0.3">
      <c r="A1253" t="s">
        <v>8219</v>
      </c>
      <c r="B1253">
        <v>100</v>
      </c>
      <c r="C1253" t="s">
        <v>8221</v>
      </c>
      <c r="D1253">
        <v>0</v>
      </c>
    </row>
    <row r="1254" spans="1:4" x14ac:dyDescent="0.3">
      <c r="A1254" t="s">
        <v>8219</v>
      </c>
      <c r="B1254">
        <v>86</v>
      </c>
      <c r="C1254" t="s">
        <v>8221</v>
      </c>
      <c r="D1254">
        <v>0</v>
      </c>
    </row>
    <row r="1255" spans="1:4" x14ac:dyDescent="0.3">
      <c r="A1255" t="s">
        <v>8219</v>
      </c>
      <c r="B1255">
        <v>72</v>
      </c>
      <c r="C1255" t="s">
        <v>8221</v>
      </c>
      <c r="D1255">
        <v>0</v>
      </c>
    </row>
    <row r="1256" spans="1:4" x14ac:dyDescent="0.3">
      <c r="A1256" t="s">
        <v>8219</v>
      </c>
      <c r="B1256">
        <v>150</v>
      </c>
      <c r="C1256" t="s">
        <v>8221</v>
      </c>
      <c r="D1256">
        <v>0</v>
      </c>
    </row>
    <row r="1257" spans="1:4" x14ac:dyDescent="0.3">
      <c r="A1257" t="s">
        <v>8219</v>
      </c>
      <c r="B1257">
        <v>50</v>
      </c>
      <c r="C1257" t="s">
        <v>8221</v>
      </c>
      <c r="D1257">
        <v>0</v>
      </c>
    </row>
    <row r="1258" spans="1:4" x14ac:dyDescent="0.3">
      <c r="A1258" t="s">
        <v>8219</v>
      </c>
      <c r="B1258">
        <v>104</v>
      </c>
      <c r="C1258" t="s">
        <v>8221</v>
      </c>
      <c r="D1258">
        <v>0</v>
      </c>
    </row>
    <row r="1259" spans="1:4" x14ac:dyDescent="0.3">
      <c r="A1259" t="s">
        <v>8219</v>
      </c>
      <c r="B1259">
        <v>40</v>
      </c>
      <c r="C1259" t="s">
        <v>8221</v>
      </c>
      <c r="D1259">
        <v>0</v>
      </c>
    </row>
    <row r="1260" spans="1:4" x14ac:dyDescent="0.3">
      <c r="A1260" t="s">
        <v>8219</v>
      </c>
      <c r="B1260">
        <v>24</v>
      </c>
      <c r="C1260" t="s">
        <v>8221</v>
      </c>
      <c r="D1260">
        <v>0</v>
      </c>
    </row>
    <row r="1261" spans="1:4" x14ac:dyDescent="0.3">
      <c r="A1261" t="s">
        <v>8219</v>
      </c>
      <c r="B1261">
        <v>96</v>
      </c>
      <c r="C1261" t="s">
        <v>8221</v>
      </c>
      <c r="D1261">
        <v>0</v>
      </c>
    </row>
    <row r="1262" spans="1:4" x14ac:dyDescent="0.3">
      <c r="A1262" t="s">
        <v>8219</v>
      </c>
      <c r="B1262">
        <v>321</v>
      </c>
      <c r="C1262" t="s">
        <v>8221</v>
      </c>
      <c r="D1262">
        <v>0</v>
      </c>
    </row>
    <row r="1263" spans="1:4" x14ac:dyDescent="0.3">
      <c r="A1263" t="s">
        <v>8219</v>
      </c>
      <c r="B1263">
        <v>74</v>
      </c>
      <c r="C1263" t="s">
        <v>8221</v>
      </c>
      <c r="D1263">
        <v>0</v>
      </c>
    </row>
    <row r="1264" spans="1:4" x14ac:dyDescent="0.3">
      <c r="A1264" t="s">
        <v>8219</v>
      </c>
      <c r="B1264">
        <v>321</v>
      </c>
      <c r="C1264" t="s">
        <v>8221</v>
      </c>
      <c r="D1264">
        <v>0</v>
      </c>
    </row>
    <row r="1265" spans="1:4" x14ac:dyDescent="0.3">
      <c r="A1265" t="s">
        <v>8219</v>
      </c>
      <c r="B1265">
        <v>41</v>
      </c>
      <c r="C1265" t="s">
        <v>8221</v>
      </c>
      <c r="D1265">
        <v>0</v>
      </c>
    </row>
    <row r="1266" spans="1:4" x14ac:dyDescent="0.3">
      <c r="A1266" t="s">
        <v>8219</v>
      </c>
      <c r="B1266">
        <v>50</v>
      </c>
      <c r="C1266" t="s">
        <v>8221</v>
      </c>
      <c r="D1266">
        <v>0</v>
      </c>
    </row>
    <row r="1267" spans="1:4" x14ac:dyDescent="0.3">
      <c r="A1267" t="s">
        <v>8219</v>
      </c>
      <c r="B1267">
        <v>332</v>
      </c>
      <c r="C1267" t="s">
        <v>8221</v>
      </c>
      <c r="D1267">
        <v>0</v>
      </c>
    </row>
    <row r="1268" spans="1:4" x14ac:dyDescent="0.3">
      <c r="A1268" t="s">
        <v>8219</v>
      </c>
      <c r="B1268">
        <v>20</v>
      </c>
      <c r="C1268" t="s">
        <v>8221</v>
      </c>
      <c r="D1268">
        <v>0</v>
      </c>
    </row>
    <row r="1269" spans="1:4" x14ac:dyDescent="0.3">
      <c r="A1269" t="s">
        <v>8219</v>
      </c>
      <c r="B1269">
        <v>46</v>
      </c>
      <c r="C1269" t="s">
        <v>8221</v>
      </c>
      <c r="D1269">
        <v>0</v>
      </c>
    </row>
    <row r="1270" spans="1:4" x14ac:dyDescent="0.3">
      <c r="A1270" t="s">
        <v>8219</v>
      </c>
      <c r="B1270">
        <v>35</v>
      </c>
      <c r="C1270" t="s">
        <v>8221</v>
      </c>
      <c r="D1270">
        <v>0</v>
      </c>
    </row>
    <row r="1271" spans="1:4" x14ac:dyDescent="0.3">
      <c r="A1271" t="s">
        <v>8219</v>
      </c>
      <c r="B1271">
        <v>35</v>
      </c>
      <c r="C1271" t="s">
        <v>8221</v>
      </c>
      <c r="D1271">
        <v>0</v>
      </c>
    </row>
    <row r="1272" spans="1:4" x14ac:dyDescent="0.3">
      <c r="A1272" t="s">
        <v>8219</v>
      </c>
      <c r="B1272">
        <v>56</v>
      </c>
      <c r="C1272" t="s">
        <v>8221</v>
      </c>
      <c r="D1272">
        <v>0</v>
      </c>
    </row>
    <row r="1273" spans="1:4" x14ac:dyDescent="0.3">
      <c r="A1273" t="s">
        <v>8219</v>
      </c>
      <c r="B1273">
        <v>27</v>
      </c>
      <c r="C1273" t="s">
        <v>8221</v>
      </c>
      <c r="D1273">
        <v>0</v>
      </c>
    </row>
    <row r="1274" spans="1:4" x14ac:dyDescent="0.3">
      <c r="A1274" t="s">
        <v>8219</v>
      </c>
      <c r="B1274">
        <v>180</v>
      </c>
      <c r="C1274" t="s">
        <v>8221</v>
      </c>
      <c r="D1274">
        <v>0</v>
      </c>
    </row>
    <row r="1275" spans="1:4" x14ac:dyDescent="0.3">
      <c r="A1275" t="s">
        <v>8219</v>
      </c>
      <c r="B1275">
        <v>57</v>
      </c>
      <c r="C1275" t="s">
        <v>8221</v>
      </c>
      <c r="D1275">
        <v>0</v>
      </c>
    </row>
    <row r="1276" spans="1:4" x14ac:dyDescent="0.3">
      <c r="A1276" t="s">
        <v>8219</v>
      </c>
      <c r="B1276">
        <v>25</v>
      </c>
      <c r="C1276" t="s">
        <v>8221</v>
      </c>
      <c r="D1276">
        <v>0</v>
      </c>
    </row>
    <row r="1277" spans="1:4" x14ac:dyDescent="0.3">
      <c r="A1277" t="s">
        <v>8219</v>
      </c>
      <c r="B1277">
        <v>57</v>
      </c>
      <c r="C1277" t="s">
        <v>8221</v>
      </c>
      <c r="D1277">
        <v>0</v>
      </c>
    </row>
    <row r="1278" spans="1:4" x14ac:dyDescent="0.3">
      <c r="A1278" t="s">
        <v>8219</v>
      </c>
      <c r="B1278">
        <v>87</v>
      </c>
      <c r="C1278" t="s">
        <v>8221</v>
      </c>
      <c r="D1278">
        <v>0</v>
      </c>
    </row>
    <row r="1279" spans="1:4" x14ac:dyDescent="0.3">
      <c r="A1279" t="s">
        <v>8219</v>
      </c>
      <c r="B1279">
        <v>218</v>
      </c>
      <c r="C1279" t="s">
        <v>8221</v>
      </c>
      <c r="D1279">
        <v>0</v>
      </c>
    </row>
    <row r="1280" spans="1:4" x14ac:dyDescent="0.3">
      <c r="A1280" t="s">
        <v>8219</v>
      </c>
      <c r="B1280">
        <v>89</v>
      </c>
      <c r="C1280" t="s">
        <v>8221</v>
      </c>
      <c r="D1280">
        <v>0</v>
      </c>
    </row>
    <row r="1281" spans="1:4" x14ac:dyDescent="0.3">
      <c r="A1281" t="s">
        <v>8219</v>
      </c>
      <c r="B1281">
        <v>184</v>
      </c>
      <c r="C1281" t="s">
        <v>8221</v>
      </c>
      <c r="D1281">
        <v>0</v>
      </c>
    </row>
    <row r="1282" spans="1:4" x14ac:dyDescent="0.3">
      <c r="A1282" t="s">
        <v>8219</v>
      </c>
      <c r="B1282">
        <v>32</v>
      </c>
      <c r="C1282" t="s">
        <v>8221</v>
      </c>
      <c r="D1282">
        <v>0</v>
      </c>
    </row>
    <row r="1283" spans="1:4" x14ac:dyDescent="0.3">
      <c r="A1283" t="s">
        <v>8219</v>
      </c>
      <c r="B1283">
        <v>35</v>
      </c>
      <c r="C1283" t="s">
        <v>8221</v>
      </c>
      <c r="D1283">
        <v>0</v>
      </c>
    </row>
    <row r="1284" spans="1:4" x14ac:dyDescent="0.3">
      <c r="A1284" t="s">
        <v>8219</v>
      </c>
      <c r="B1284">
        <v>120</v>
      </c>
      <c r="C1284" t="s">
        <v>8221</v>
      </c>
      <c r="D1284">
        <v>0</v>
      </c>
    </row>
    <row r="1285" spans="1:4" x14ac:dyDescent="0.3">
      <c r="A1285" t="s">
        <v>8219</v>
      </c>
      <c r="B1285">
        <v>37</v>
      </c>
      <c r="C1285" t="s">
        <v>8221</v>
      </c>
      <c r="D1285">
        <v>0</v>
      </c>
    </row>
    <row r="1286" spans="1:4" x14ac:dyDescent="0.3">
      <c r="A1286" t="s">
        <v>8219</v>
      </c>
      <c r="B1286">
        <v>16</v>
      </c>
      <c r="C1286" t="s">
        <v>8221</v>
      </c>
      <c r="D1286">
        <v>0</v>
      </c>
    </row>
    <row r="1287" spans="1:4" x14ac:dyDescent="0.3">
      <c r="A1287" t="s">
        <v>8219</v>
      </c>
      <c r="B1287">
        <v>30</v>
      </c>
      <c r="C1287" t="s">
        <v>8221</v>
      </c>
      <c r="D1287">
        <v>0</v>
      </c>
    </row>
    <row r="1288" spans="1:4" x14ac:dyDescent="0.3">
      <c r="A1288" t="s">
        <v>8219</v>
      </c>
      <c r="B1288">
        <v>7</v>
      </c>
      <c r="C1288" t="s">
        <v>8221</v>
      </c>
      <c r="D1288">
        <v>0</v>
      </c>
    </row>
    <row r="1289" spans="1:4" x14ac:dyDescent="0.3">
      <c r="A1289" t="s">
        <v>8219</v>
      </c>
      <c r="B1289">
        <v>38</v>
      </c>
      <c r="C1289" t="s">
        <v>8221</v>
      </c>
      <c r="D1289">
        <v>0</v>
      </c>
    </row>
    <row r="1290" spans="1:4" x14ac:dyDescent="0.3">
      <c r="A1290" t="s">
        <v>8219</v>
      </c>
      <c r="B1290">
        <v>35</v>
      </c>
      <c r="C1290" t="s">
        <v>8221</v>
      </c>
      <c r="D1290">
        <v>0</v>
      </c>
    </row>
    <row r="1291" spans="1:4" x14ac:dyDescent="0.3">
      <c r="A1291" t="s">
        <v>8219</v>
      </c>
      <c r="B1291">
        <v>186</v>
      </c>
      <c r="C1291" t="s">
        <v>8221</v>
      </c>
      <c r="D1291">
        <v>0</v>
      </c>
    </row>
    <row r="1292" spans="1:4" x14ac:dyDescent="0.3">
      <c r="A1292" t="s">
        <v>8219</v>
      </c>
      <c r="B1292">
        <v>71</v>
      </c>
      <c r="C1292" t="s">
        <v>8221</v>
      </c>
      <c r="D1292">
        <v>0</v>
      </c>
    </row>
    <row r="1293" spans="1:4" x14ac:dyDescent="0.3">
      <c r="A1293" t="s">
        <v>8219</v>
      </c>
      <c r="B1293">
        <v>109</v>
      </c>
      <c r="C1293" t="s">
        <v>8221</v>
      </c>
      <c r="D1293">
        <v>0</v>
      </c>
    </row>
    <row r="1294" spans="1:4" x14ac:dyDescent="0.3">
      <c r="A1294" t="s">
        <v>8219</v>
      </c>
      <c r="B1294">
        <v>248</v>
      </c>
      <c r="C1294" t="s">
        <v>8221</v>
      </c>
      <c r="D1294">
        <v>0</v>
      </c>
    </row>
    <row r="1295" spans="1:4" x14ac:dyDescent="0.3">
      <c r="A1295" t="s">
        <v>8219</v>
      </c>
      <c r="B1295">
        <v>79</v>
      </c>
      <c r="C1295" t="s">
        <v>8221</v>
      </c>
      <c r="D1295">
        <v>0</v>
      </c>
    </row>
    <row r="1296" spans="1:4" x14ac:dyDescent="0.3">
      <c r="A1296" t="s">
        <v>8219</v>
      </c>
      <c r="B1296">
        <v>202</v>
      </c>
      <c r="C1296" t="s">
        <v>8221</v>
      </c>
      <c r="D1296">
        <v>0</v>
      </c>
    </row>
    <row r="1297" spans="1:4" x14ac:dyDescent="0.3">
      <c r="A1297" t="s">
        <v>8219</v>
      </c>
      <c r="B1297">
        <v>32</v>
      </c>
      <c r="C1297" t="s">
        <v>8221</v>
      </c>
      <c r="D1297">
        <v>0</v>
      </c>
    </row>
    <row r="1298" spans="1:4" x14ac:dyDescent="0.3">
      <c r="A1298" t="s">
        <v>8219</v>
      </c>
      <c r="B1298">
        <v>14</v>
      </c>
      <c r="C1298" t="s">
        <v>8221</v>
      </c>
      <c r="D1298">
        <v>0</v>
      </c>
    </row>
    <row r="1299" spans="1:4" x14ac:dyDescent="0.3">
      <c r="A1299" t="s">
        <v>8219</v>
      </c>
      <c r="B1299">
        <v>29</v>
      </c>
      <c r="C1299" t="s">
        <v>8221</v>
      </c>
      <c r="D1299">
        <v>0</v>
      </c>
    </row>
    <row r="1300" spans="1:4" x14ac:dyDescent="0.3">
      <c r="A1300" t="s">
        <v>8219</v>
      </c>
      <c r="B1300">
        <v>86</v>
      </c>
      <c r="C1300" t="s">
        <v>8221</v>
      </c>
      <c r="D1300">
        <v>0</v>
      </c>
    </row>
    <row r="1301" spans="1:4" x14ac:dyDescent="0.3">
      <c r="A1301" t="s">
        <v>8219</v>
      </c>
      <c r="B1301">
        <v>11</v>
      </c>
      <c r="C1301" t="s">
        <v>8221</v>
      </c>
      <c r="D1301">
        <v>0</v>
      </c>
    </row>
    <row r="1302" spans="1:4" x14ac:dyDescent="0.3">
      <c r="A1302" t="s">
        <v>8219</v>
      </c>
      <c r="B1302">
        <v>118</v>
      </c>
      <c r="C1302" t="s">
        <v>8221</v>
      </c>
      <c r="D1302">
        <v>0</v>
      </c>
    </row>
    <row r="1303" spans="1:4" x14ac:dyDescent="0.3">
      <c r="A1303" t="s">
        <v>8219</v>
      </c>
      <c r="B1303">
        <v>19</v>
      </c>
      <c r="C1303" t="s">
        <v>8221</v>
      </c>
      <c r="D1303">
        <v>0</v>
      </c>
    </row>
    <row r="1304" spans="1:4" x14ac:dyDescent="0.3">
      <c r="A1304" t="s">
        <v>8219</v>
      </c>
      <c r="B1304">
        <v>97</v>
      </c>
      <c r="C1304" t="s">
        <v>8221</v>
      </c>
      <c r="D1304">
        <v>0</v>
      </c>
    </row>
    <row r="1305" spans="1:4" x14ac:dyDescent="0.3">
      <c r="A1305" t="s">
        <v>8219</v>
      </c>
      <c r="B1305">
        <v>64</v>
      </c>
      <c r="C1305" t="s">
        <v>8221</v>
      </c>
      <c r="D1305">
        <v>0</v>
      </c>
    </row>
    <row r="1306" spans="1:4" x14ac:dyDescent="0.3">
      <c r="A1306" t="s">
        <v>8219</v>
      </c>
      <c r="B1306">
        <v>58</v>
      </c>
      <c r="C1306" t="s">
        <v>8221</v>
      </c>
      <c r="D1306">
        <v>0</v>
      </c>
    </row>
    <row r="1307" spans="1:4" x14ac:dyDescent="0.3">
      <c r="A1307" t="s">
        <v>8219</v>
      </c>
      <c r="B1307">
        <v>15</v>
      </c>
      <c r="C1307" t="s">
        <v>8221</v>
      </c>
      <c r="D1307">
        <v>0</v>
      </c>
    </row>
    <row r="1308" spans="1:4" x14ac:dyDescent="0.3">
      <c r="A1308" t="s">
        <v>8219</v>
      </c>
      <c r="B1308">
        <v>35</v>
      </c>
      <c r="C1308" t="s">
        <v>8221</v>
      </c>
      <c r="D1308">
        <v>0</v>
      </c>
    </row>
    <row r="1309" spans="1:4" x14ac:dyDescent="0.3">
      <c r="A1309" t="s">
        <v>8219</v>
      </c>
      <c r="B1309">
        <v>77</v>
      </c>
      <c r="C1309" t="s">
        <v>8221</v>
      </c>
      <c r="D1309">
        <v>0</v>
      </c>
    </row>
    <row r="1310" spans="1:4" x14ac:dyDescent="0.3">
      <c r="A1310" t="s">
        <v>8219</v>
      </c>
      <c r="B1310">
        <v>55</v>
      </c>
      <c r="C1310" t="s">
        <v>8221</v>
      </c>
      <c r="D1310">
        <v>0</v>
      </c>
    </row>
    <row r="1311" spans="1:4" x14ac:dyDescent="0.3">
      <c r="A1311" t="s">
        <v>8219</v>
      </c>
      <c r="B1311">
        <v>58</v>
      </c>
      <c r="C1311" t="s">
        <v>8221</v>
      </c>
      <c r="D1311">
        <v>0</v>
      </c>
    </row>
    <row r="1312" spans="1:4" x14ac:dyDescent="0.3">
      <c r="A1312" t="s">
        <v>8219</v>
      </c>
      <c r="B1312">
        <v>76</v>
      </c>
      <c r="C1312" t="s">
        <v>8221</v>
      </c>
      <c r="D1312">
        <v>0</v>
      </c>
    </row>
    <row r="1313" spans="1:4" x14ac:dyDescent="0.3">
      <c r="A1313" t="s">
        <v>8219</v>
      </c>
      <c r="B1313">
        <v>21</v>
      </c>
      <c r="C1313" t="s">
        <v>8221</v>
      </c>
      <c r="D1313">
        <v>0</v>
      </c>
    </row>
    <row r="1314" spans="1:4" x14ac:dyDescent="0.3">
      <c r="A1314" t="s">
        <v>8219</v>
      </c>
      <c r="B1314">
        <v>137</v>
      </c>
      <c r="C1314" t="s">
        <v>8221</v>
      </c>
      <c r="D1314">
        <v>0</v>
      </c>
    </row>
    <row r="1315" spans="1:4" x14ac:dyDescent="0.3">
      <c r="A1315" t="s">
        <v>8219</v>
      </c>
      <c r="B1315">
        <v>70</v>
      </c>
      <c r="C1315" t="s">
        <v>8221</v>
      </c>
      <c r="D1315">
        <v>0</v>
      </c>
    </row>
    <row r="1316" spans="1:4" x14ac:dyDescent="0.3">
      <c r="A1316" t="s">
        <v>8219</v>
      </c>
      <c r="B1316">
        <v>24</v>
      </c>
      <c r="C1316" t="s">
        <v>8221</v>
      </c>
      <c r="D1316">
        <v>0</v>
      </c>
    </row>
    <row r="1317" spans="1:4" x14ac:dyDescent="0.3">
      <c r="A1317" t="s">
        <v>8219</v>
      </c>
      <c r="B1317">
        <v>38</v>
      </c>
      <c r="C1317" t="s">
        <v>8221</v>
      </c>
      <c r="D1317">
        <v>0</v>
      </c>
    </row>
    <row r="1318" spans="1:4" x14ac:dyDescent="0.3">
      <c r="A1318" t="s">
        <v>8219</v>
      </c>
      <c r="B1318">
        <v>119</v>
      </c>
      <c r="C1318" t="s">
        <v>8221</v>
      </c>
      <c r="D1318">
        <v>0</v>
      </c>
    </row>
    <row r="1319" spans="1:4" x14ac:dyDescent="0.3">
      <c r="A1319" t="s">
        <v>8219</v>
      </c>
      <c r="B1319">
        <v>71</v>
      </c>
      <c r="C1319" t="s">
        <v>8221</v>
      </c>
      <c r="D1319">
        <v>0</v>
      </c>
    </row>
    <row r="1320" spans="1:4" x14ac:dyDescent="0.3">
      <c r="A1320" t="s">
        <v>8219</v>
      </c>
      <c r="B1320">
        <v>57</v>
      </c>
      <c r="C1320" t="s">
        <v>8221</v>
      </c>
      <c r="D1320">
        <v>0</v>
      </c>
    </row>
    <row r="1321" spans="1:4" x14ac:dyDescent="0.3">
      <c r="A1321" t="s">
        <v>8219</v>
      </c>
      <c r="B1321">
        <v>70</v>
      </c>
      <c r="C1321" t="s">
        <v>8221</v>
      </c>
      <c r="D1321">
        <v>0</v>
      </c>
    </row>
    <row r="1322" spans="1:4" x14ac:dyDescent="0.3">
      <c r="A1322" t="s">
        <v>8219</v>
      </c>
      <c r="B1322">
        <v>9</v>
      </c>
      <c r="C1322" t="s">
        <v>8221</v>
      </c>
      <c r="D1322">
        <v>0</v>
      </c>
    </row>
    <row r="1323" spans="1:4" x14ac:dyDescent="0.3">
      <c r="A1323" t="s">
        <v>8219</v>
      </c>
      <c r="B1323">
        <v>42</v>
      </c>
      <c r="C1323" t="s">
        <v>8221</v>
      </c>
      <c r="D1323">
        <v>0</v>
      </c>
    </row>
    <row r="1324" spans="1:4" x14ac:dyDescent="0.3">
      <c r="A1324" t="s">
        <v>8219</v>
      </c>
      <c r="B1324">
        <v>60</v>
      </c>
      <c r="C1324" t="s">
        <v>8221</v>
      </c>
      <c r="D1324">
        <v>0</v>
      </c>
    </row>
    <row r="1325" spans="1:4" x14ac:dyDescent="0.3">
      <c r="A1325" t="s">
        <v>8219</v>
      </c>
      <c r="B1325">
        <v>1762</v>
      </c>
      <c r="C1325" t="s">
        <v>8221</v>
      </c>
      <c r="D1325">
        <v>0</v>
      </c>
    </row>
    <row r="1326" spans="1:4" x14ac:dyDescent="0.3">
      <c r="A1326" t="s">
        <v>8219</v>
      </c>
      <c r="B1326">
        <v>60</v>
      </c>
      <c r="C1326" t="s">
        <v>8221</v>
      </c>
      <c r="D1326">
        <v>0</v>
      </c>
    </row>
    <row r="1327" spans="1:4" x14ac:dyDescent="0.3">
      <c r="A1327" t="s">
        <v>8219</v>
      </c>
      <c r="B1327">
        <v>220</v>
      </c>
      <c r="C1327" t="s">
        <v>8221</v>
      </c>
      <c r="D1327">
        <v>0</v>
      </c>
    </row>
    <row r="1328" spans="1:4" x14ac:dyDescent="0.3">
      <c r="A1328" t="s">
        <v>8219</v>
      </c>
      <c r="B1328">
        <v>19</v>
      </c>
      <c r="C1328" t="s">
        <v>8221</v>
      </c>
      <c r="D1328">
        <v>0</v>
      </c>
    </row>
    <row r="1329" spans="1:4" x14ac:dyDescent="0.3">
      <c r="A1329" t="s">
        <v>8219</v>
      </c>
      <c r="B1329">
        <v>99</v>
      </c>
      <c r="C1329" t="s">
        <v>8221</v>
      </c>
      <c r="D1329">
        <v>0</v>
      </c>
    </row>
    <row r="1330" spans="1:4" x14ac:dyDescent="0.3">
      <c r="A1330" t="s">
        <v>8219</v>
      </c>
      <c r="B1330">
        <v>25</v>
      </c>
      <c r="C1330" t="s">
        <v>8221</v>
      </c>
      <c r="D1330">
        <v>0</v>
      </c>
    </row>
    <row r="1331" spans="1:4" x14ac:dyDescent="0.3">
      <c r="A1331" t="s">
        <v>8219</v>
      </c>
      <c r="B1331">
        <v>21</v>
      </c>
      <c r="C1331" t="s">
        <v>8221</v>
      </c>
      <c r="D1331">
        <v>0</v>
      </c>
    </row>
    <row r="1332" spans="1:4" x14ac:dyDescent="0.3">
      <c r="A1332" t="s">
        <v>8219</v>
      </c>
      <c r="B1332">
        <v>15</v>
      </c>
      <c r="C1332" t="s">
        <v>8221</v>
      </c>
      <c r="D1332">
        <v>0</v>
      </c>
    </row>
    <row r="1333" spans="1:4" x14ac:dyDescent="0.3">
      <c r="A1333" t="s">
        <v>8219</v>
      </c>
      <c r="B1333">
        <v>24</v>
      </c>
      <c r="C1333" t="s">
        <v>8221</v>
      </c>
      <c r="D1333">
        <v>0</v>
      </c>
    </row>
    <row r="1334" spans="1:4" x14ac:dyDescent="0.3">
      <c r="A1334" t="s">
        <v>8219</v>
      </c>
      <c r="B1334">
        <v>35</v>
      </c>
      <c r="C1334" t="s">
        <v>8221</v>
      </c>
      <c r="D1334">
        <v>0</v>
      </c>
    </row>
    <row r="1335" spans="1:4" x14ac:dyDescent="0.3">
      <c r="A1335" t="s">
        <v>8219</v>
      </c>
      <c r="B1335">
        <v>191</v>
      </c>
      <c r="C1335" t="s">
        <v>8221</v>
      </c>
      <c r="D1335">
        <v>0</v>
      </c>
    </row>
    <row r="1336" spans="1:4" x14ac:dyDescent="0.3">
      <c r="A1336" t="s">
        <v>8219</v>
      </c>
      <c r="B1336">
        <v>73</v>
      </c>
      <c r="C1336" t="s">
        <v>8221</v>
      </c>
      <c r="D1336">
        <v>0</v>
      </c>
    </row>
    <row r="1337" spans="1:4" x14ac:dyDescent="0.3">
      <c r="A1337" t="s">
        <v>8219</v>
      </c>
      <c r="B1337">
        <v>174</v>
      </c>
      <c r="C1337" t="s">
        <v>8221</v>
      </c>
      <c r="D1337">
        <v>0</v>
      </c>
    </row>
    <row r="1338" spans="1:4" x14ac:dyDescent="0.3">
      <c r="A1338" t="s">
        <v>8219</v>
      </c>
      <c r="B1338">
        <v>46</v>
      </c>
      <c r="C1338" t="s">
        <v>8221</v>
      </c>
      <c r="D1338">
        <v>0</v>
      </c>
    </row>
    <row r="1339" spans="1:4" x14ac:dyDescent="0.3">
      <c r="A1339" t="s">
        <v>8219</v>
      </c>
      <c r="B1339">
        <v>47</v>
      </c>
      <c r="C1339" t="s">
        <v>8221</v>
      </c>
      <c r="D1339">
        <v>0</v>
      </c>
    </row>
    <row r="1340" spans="1:4" x14ac:dyDescent="0.3">
      <c r="A1340" t="s">
        <v>8219</v>
      </c>
      <c r="B1340">
        <v>20</v>
      </c>
      <c r="C1340" t="s">
        <v>8221</v>
      </c>
      <c r="D1340">
        <v>0</v>
      </c>
    </row>
    <row r="1341" spans="1:4" x14ac:dyDescent="0.3">
      <c r="A1341" t="s">
        <v>8219</v>
      </c>
      <c r="B1341">
        <v>81</v>
      </c>
      <c r="C1341" t="s">
        <v>8221</v>
      </c>
      <c r="D1341">
        <v>0</v>
      </c>
    </row>
    <row r="1342" spans="1:4" x14ac:dyDescent="0.3">
      <c r="A1342" t="s">
        <v>8219</v>
      </c>
      <c r="B1342">
        <v>33</v>
      </c>
      <c r="C1342" t="s">
        <v>8221</v>
      </c>
      <c r="D1342">
        <v>0</v>
      </c>
    </row>
    <row r="1343" spans="1:4" x14ac:dyDescent="0.3">
      <c r="A1343" t="s">
        <v>8219</v>
      </c>
      <c r="B1343">
        <v>58</v>
      </c>
      <c r="C1343" t="s">
        <v>8221</v>
      </c>
      <c r="D1343">
        <v>0</v>
      </c>
    </row>
    <row r="1344" spans="1:4" x14ac:dyDescent="0.3">
      <c r="A1344" t="s">
        <v>8219</v>
      </c>
      <c r="B1344">
        <v>128</v>
      </c>
      <c r="C1344" t="s">
        <v>8221</v>
      </c>
      <c r="D1344">
        <v>0</v>
      </c>
    </row>
    <row r="1345" spans="1:4" x14ac:dyDescent="0.3">
      <c r="A1345" t="s">
        <v>8219</v>
      </c>
      <c r="B1345">
        <v>46</v>
      </c>
      <c r="C1345" t="s">
        <v>8221</v>
      </c>
      <c r="D1345">
        <v>0</v>
      </c>
    </row>
    <row r="1346" spans="1:4" x14ac:dyDescent="0.3">
      <c r="A1346" t="s">
        <v>8219</v>
      </c>
      <c r="B1346">
        <v>78</v>
      </c>
      <c r="C1346" t="s">
        <v>8221</v>
      </c>
      <c r="D1346">
        <v>0</v>
      </c>
    </row>
    <row r="1347" spans="1:4" x14ac:dyDescent="0.3">
      <c r="A1347" t="s">
        <v>8219</v>
      </c>
      <c r="B1347">
        <v>73</v>
      </c>
      <c r="C1347" t="s">
        <v>8221</v>
      </c>
      <c r="D1347">
        <v>0</v>
      </c>
    </row>
    <row r="1348" spans="1:4" x14ac:dyDescent="0.3">
      <c r="A1348" t="s">
        <v>8219</v>
      </c>
      <c r="B1348">
        <v>67</v>
      </c>
      <c r="C1348" t="s">
        <v>8221</v>
      </c>
      <c r="D1348">
        <v>0</v>
      </c>
    </row>
    <row r="1349" spans="1:4" x14ac:dyDescent="0.3">
      <c r="A1349" t="s">
        <v>8219</v>
      </c>
      <c r="B1349">
        <v>70</v>
      </c>
      <c r="C1349" t="s">
        <v>8221</v>
      </c>
      <c r="D1349">
        <v>0</v>
      </c>
    </row>
    <row r="1350" spans="1:4" x14ac:dyDescent="0.3">
      <c r="A1350" t="s">
        <v>8219</v>
      </c>
      <c r="B1350">
        <v>17</v>
      </c>
      <c r="C1350" t="s">
        <v>8221</v>
      </c>
      <c r="D1350">
        <v>0</v>
      </c>
    </row>
    <row r="1351" spans="1:4" x14ac:dyDescent="0.3">
      <c r="A1351" t="s">
        <v>8219</v>
      </c>
      <c r="B1351">
        <v>44</v>
      </c>
      <c r="C1351" t="s">
        <v>8221</v>
      </c>
      <c r="D1351">
        <v>0</v>
      </c>
    </row>
    <row r="1352" spans="1:4" x14ac:dyDescent="0.3">
      <c r="A1352" t="s">
        <v>8219</v>
      </c>
      <c r="B1352">
        <v>63</v>
      </c>
      <c r="C1352" t="s">
        <v>8221</v>
      </c>
      <c r="D1352">
        <v>0</v>
      </c>
    </row>
    <row r="1353" spans="1:4" x14ac:dyDescent="0.3">
      <c r="A1353" t="s">
        <v>8219</v>
      </c>
      <c r="B1353">
        <v>43</v>
      </c>
      <c r="C1353" t="s">
        <v>8221</v>
      </c>
      <c r="D1353">
        <v>0</v>
      </c>
    </row>
    <row r="1354" spans="1:4" x14ac:dyDescent="0.3">
      <c r="A1354" t="s">
        <v>8219</v>
      </c>
      <c r="B1354">
        <v>38</v>
      </c>
      <c r="C1354" t="s">
        <v>8221</v>
      </c>
      <c r="D1354">
        <v>0</v>
      </c>
    </row>
    <row r="1355" spans="1:4" x14ac:dyDescent="0.3">
      <c r="A1355" t="s">
        <v>8219</v>
      </c>
      <c r="B1355">
        <v>80</v>
      </c>
      <c r="C1355" t="s">
        <v>8221</v>
      </c>
      <c r="D1355">
        <v>0</v>
      </c>
    </row>
    <row r="1356" spans="1:4" x14ac:dyDescent="0.3">
      <c r="A1356" t="s">
        <v>8219</v>
      </c>
      <c r="B1356">
        <v>72</v>
      </c>
      <c r="C1356" t="s">
        <v>8221</v>
      </c>
      <c r="D1356">
        <v>0</v>
      </c>
    </row>
    <row r="1357" spans="1:4" x14ac:dyDescent="0.3">
      <c r="A1357" t="s">
        <v>8219</v>
      </c>
      <c r="B1357">
        <v>98</v>
      </c>
      <c r="C1357" t="s">
        <v>8221</v>
      </c>
      <c r="D1357">
        <v>0</v>
      </c>
    </row>
    <row r="1358" spans="1:4" x14ac:dyDescent="0.3">
      <c r="A1358" t="s">
        <v>8219</v>
      </c>
      <c r="B1358">
        <v>235</v>
      </c>
      <c r="C1358" t="s">
        <v>8221</v>
      </c>
      <c r="D1358">
        <v>0</v>
      </c>
    </row>
    <row r="1359" spans="1:4" x14ac:dyDescent="0.3">
      <c r="A1359" t="s">
        <v>8219</v>
      </c>
      <c r="B1359">
        <v>95</v>
      </c>
      <c r="C1359" t="s">
        <v>8221</v>
      </c>
      <c r="D1359">
        <v>0</v>
      </c>
    </row>
    <row r="1360" spans="1:4" x14ac:dyDescent="0.3">
      <c r="A1360" t="s">
        <v>8219</v>
      </c>
      <c r="B1360">
        <v>80</v>
      </c>
      <c r="C1360" t="s">
        <v>8221</v>
      </c>
      <c r="D1360">
        <v>0</v>
      </c>
    </row>
    <row r="1361" spans="1:4" x14ac:dyDescent="0.3">
      <c r="A1361" t="s">
        <v>8219</v>
      </c>
      <c r="B1361">
        <v>72</v>
      </c>
      <c r="C1361" t="s">
        <v>8221</v>
      </c>
      <c r="D1361">
        <v>0</v>
      </c>
    </row>
    <row r="1362" spans="1:4" x14ac:dyDescent="0.3">
      <c r="A1362" t="s">
        <v>8219</v>
      </c>
      <c r="B1362">
        <v>71</v>
      </c>
      <c r="C1362" t="s">
        <v>8221</v>
      </c>
      <c r="D1362">
        <v>0</v>
      </c>
    </row>
    <row r="1363" spans="1:4" x14ac:dyDescent="0.3">
      <c r="A1363" t="s">
        <v>8219</v>
      </c>
      <c r="B1363">
        <v>73</v>
      </c>
      <c r="C1363" t="s">
        <v>8221</v>
      </c>
      <c r="D1363">
        <v>0</v>
      </c>
    </row>
    <row r="1364" spans="1:4" x14ac:dyDescent="0.3">
      <c r="A1364" t="s">
        <v>8219</v>
      </c>
      <c r="B1364">
        <v>41</v>
      </c>
      <c r="C1364" t="s">
        <v>8221</v>
      </c>
      <c r="D1364">
        <v>0</v>
      </c>
    </row>
    <row r="1365" spans="1:4" x14ac:dyDescent="0.3">
      <c r="A1365" t="s">
        <v>8219</v>
      </c>
      <c r="B1365">
        <v>123</v>
      </c>
      <c r="C1365" t="s">
        <v>8221</v>
      </c>
      <c r="D1365">
        <v>0</v>
      </c>
    </row>
    <row r="1366" spans="1:4" x14ac:dyDescent="0.3">
      <c r="A1366" t="s">
        <v>8219</v>
      </c>
      <c r="B1366">
        <v>188</v>
      </c>
      <c r="C1366" t="s">
        <v>8221</v>
      </c>
      <c r="D1366">
        <v>0</v>
      </c>
    </row>
    <row r="1367" spans="1:4" x14ac:dyDescent="0.3">
      <c r="A1367" t="s">
        <v>8219</v>
      </c>
      <c r="B1367">
        <v>560</v>
      </c>
      <c r="C1367" t="s">
        <v>8221</v>
      </c>
      <c r="D1367">
        <v>0</v>
      </c>
    </row>
    <row r="1368" spans="1:4" x14ac:dyDescent="0.3">
      <c r="A1368" t="s">
        <v>8219</v>
      </c>
      <c r="B1368">
        <v>55</v>
      </c>
      <c r="C1368" t="s">
        <v>8221</v>
      </c>
      <c r="D1368">
        <v>0</v>
      </c>
    </row>
    <row r="1369" spans="1:4" x14ac:dyDescent="0.3">
      <c r="A1369" t="s">
        <v>8219</v>
      </c>
      <c r="B1369">
        <v>94</v>
      </c>
      <c r="C1369" t="s">
        <v>8221</v>
      </c>
      <c r="D1369">
        <v>0</v>
      </c>
    </row>
    <row r="1370" spans="1:4" x14ac:dyDescent="0.3">
      <c r="A1370" t="s">
        <v>8219</v>
      </c>
      <c r="B1370">
        <v>65</v>
      </c>
      <c r="C1370" t="s">
        <v>8221</v>
      </c>
      <c r="D1370">
        <v>0</v>
      </c>
    </row>
    <row r="1371" spans="1:4" x14ac:dyDescent="0.3">
      <c r="A1371" t="s">
        <v>8219</v>
      </c>
      <c r="B1371">
        <v>41</v>
      </c>
      <c r="C1371" t="s">
        <v>8221</v>
      </c>
      <c r="D1371">
        <v>0</v>
      </c>
    </row>
    <row r="1372" spans="1:4" x14ac:dyDescent="0.3">
      <c r="A1372" t="s">
        <v>8219</v>
      </c>
      <c r="B1372">
        <v>168</v>
      </c>
      <c r="C1372" t="s">
        <v>8221</v>
      </c>
      <c r="D1372">
        <v>0</v>
      </c>
    </row>
    <row r="1373" spans="1:4" x14ac:dyDescent="0.3">
      <c r="A1373" t="s">
        <v>8219</v>
      </c>
      <c r="B1373">
        <v>20</v>
      </c>
      <c r="C1373" t="s">
        <v>8221</v>
      </c>
      <c r="D1373">
        <v>0</v>
      </c>
    </row>
    <row r="1374" spans="1:4" x14ac:dyDescent="0.3">
      <c r="A1374" t="s">
        <v>8219</v>
      </c>
      <c r="B1374">
        <v>107</v>
      </c>
      <c r="C1374" t="s">
        <v>8221</v>
      </c>
      <c r="D1374">
        <v>0</v>
      </c>
    </row>
    <row r="1375" spans="1:4" x14ac:dyDescent="0.3">
      <c r="A1375" t="s">
        <v>8219</v>
      </c>
      <c r="B1375">
        <v>89</v>
      </c>
      <c r="C1375" t="s">
        <v>8221</v>
      </c>
      <c r="D1375">
        <v>0</v>
      </c>
    </row>
    <row r="1376" spans="1:4" x14ac:dyDescent="0.3">
      <c r="A1376" t="s">
        <v>8219</v>
      </c>
      <c r="B1376">
        <v>196</v>
      </c>
      <c r="C1376" t="s">
        <v>8221</v>
      </c>
      <c r="D1376">
        <v>0</v>
      </c>
    </row>
    <row r="1377" spans="1:4" x14ac:dyDescent="0.3">
      <c r="A1377" t="s">
        <v>8219</v>
      </c>
      <c r="B1377">
        <v>54</v>
      </c>
      <c r="C1377" t="s">
        <v>8221</v>
      </c>
      <c r="D1377">
        <v>0</v>
      </c>
    </row>
    <row r="1378" spans="1:4" x14ac:dyDescent="0.3">
      <c r="A1378" t="s">
        <v>8219</v>
      </c>
      <c r="B1378">
        <v>75</v>
      </c>
      <c r="C1378" t="s">
        <v>8221</v>
      </c>
      <c r="D1378">
        <v>0</v>
      </c>
    </row>
    <row r="1379" spans="1:4" x14ac:dyDescent="0.3">
      <c r="A1379" t="s">
        <v>8219</v>
      </c>
      <c r="B1379">
        <v>167</v>
      </c>
      <c r="C1379" t="s">
        <v>8221</v>
      </c>
      <c r="D1379">
        <v>0</v>
      </c>
    </row>
    <row r="1380" spans="1:4" x14ac:dyDescent="0.3">
      <c r="A1380" t="s">
        <v>8219</v>
      </c>
      <c r="B1380">
        <v>438</v>
      </c>
      <c r="C1380" t="s">
        <v>8221</v>
      </c>
      <c r="D1380">
        <v>0</v>
      </c>
    </row>
    <row r="1381" spans="1:4" x14ac:dyDescent="0.3">
      <c r="A1381" t="s">
        <v>8219</v>
      </c>
      <c r="B1381">
        <v>98</v>
      </c>
      <c r="C1381" t="s">
        <v>8221</v>
      </c>
      <c r="D1381">
        <v>0</v>
      </c>
    </row>
    <row r="1382" spans="1:4" x14ac:dyDescent="0.3">
      <c r="A1382" t="s">
        <v>8219</v>
      </c>
      <c r="B1382">
        <v>49</v>
      </c>
      <c r="C1382" t="s">
        <v>8221</v>
      </c>
      <c r="D1382">
        <v>0</v>
      </c>
    </row>
    <row r="1383" spans="1:4" x14ac:dyDescent="0.3">
      <c r="A1383" t="s">
        <v>8219</v>
      </c>
      <c r="B1383">
        <v>44</v>
      </c>
      <c r="C1383" t="s">
        <v>8221</v>
      </c>
      <c r="D1383">
        <v>0</v>
      </c>
    </row>
    <row r="1384" spans="1:4" x14ac:dyDescent="0.3">
      <c r="A1384" t="s">
        <v>8219</v>
      </c>
      <c r="B1384">
        <v>158</v>
      </c>
      <c r="C1384" t="s">
        <v>8221</v>
      </c>
      <c r="D1384">
        <v>0</v>
      </c>
    </row>
    <row r="1385" spans="1:4" x14ac:dyDescent="0.3">
      <c r="A1385" t="s">
        <v>8219</v>
      </c>
      <c r="B1385">
        <v>52</v>
      </c>
      <c r="C1385" t="s">
        <v>8221</v>
      </c>
      <c r="D1385">
        <v>0</v>
      </c>
    </row>
    <row r="1386" spans="1:4" x14ac:dyDescent="0.3">
      <c r="A1386" t="s">
        <v>8219</v>
      </c>
      <c r="B1386">
        <v>46</v>
      </c>
      <c r="C1386" t="s">
        <v>8221</v>
      </c>
      <c r="D1386">
        <v>0</v>
      </c>
    </row>
    <row r="1387" spans="1:4" x14ac:dyDescent="0.3">
      <c r="A1387" t="s">
        <v>8219</v>
      </c>
      <c r="B1387">
        <v>40</v>
      </c>
      <c r="C1387" t="s">
        <v>8221</v>
      </c>
      <c r="D1387">
        <v>0</v>
      </c>
    </row>
    <row r="1388" spans="1:4" x14ac:dyDescent="0.3">
      <c r="A1388" t="s">
        <v>8219</v>
      </c>
      <c r="B1388">
        <v>76</v>
      </c>
      <c r="C1388" t="s">
        <v>8221</v>
      </c>
      <c r="D1388">
        <v>0</v>
      </c>
    </row>
    <row r="1389" spans="1:4" x14ac:dyDescent="0.3">
      <c r="A1389" t="s">
        <v>8219</v>
      </c>
      <c r="B1389">
        <v>39</v>
      </c>
      <c r="C1389" t="s">
        <v>8221</v>
      </c>
      <c r="D1389">
        <v>0</v>
      </c>
    </row>
    <row r="1390" spans="1:4" x14ac:dyDescent="0.3">
      <c r="A1390" t="s">
        <v>8219</v>
      </c>
      <c r="B1390">
        <v>18</v>
      </c>
      <c r="C1390" t="s">
        <v>8221</v>
      </c>
      <c r="D1390">
        <v>0</v>
      </c>
    </row>
    <row r="1391" spans="1:4" x14ac:dyDescent="0.3">
      <c r="A1391" t="s">
        <v>8219</v>
      </c>
      <c r="B1391">
        <v>58</v>
      </c>
      <c r="C1391" t="s">
        <v>8221</v>
      </c>
      <c r="D1391">
        <v>0</v>
      </c>
    </row>
    <row r="1392" spans="1:4" x14ac:dyDescent="0.3">
      <c r="A1392" t="s">
        <v>8219</v>
      </c>
      <c r="B1392">
        <v>176</v>
      </c>
      <c r="C1392" t="s">
        <v>8221</v>
      </c>
      <c r="D1392">
        <v>0</v>
      </c>
    </row>
    <row r="1393" spans="1:4" x14ac:dyDescent="0.3">
      <c r="A1393" t="s">
        <v>8219</v>
      </c>
      <c r="B1393">
        <v>17</v>
      </c>
      <c r="C1393" t="s">
        <v>8221</v>
      </c>
      <c r="D1393">
        <v>0</v>
      </c>
    </row>
    <row r="1394" spans="1:4" x14ac:dyDescent="0.3">
      <c r="A1394" t="s">
        <v>8219</v>
      </c>
      <c r="B1394">
        <v>88</v>
      </c>
      <c r="C1394" t="s">
        <v>8221</v>
      </c>
      <c r="D1394">
        <v>0</v>
      </c>
    </row>
    <row r="1395" spans="1:4" x14ac:dyDescent="0.3">
      <c r="A1395" t="s">
        <v>8219</v>
      </c>
      <c r="B1395">
        <v>26</v>
      </c>
      <c r="C1395" t="s">
        <v>8221</v>
      </c>
      <c r="D1395">
        <v>0</v>
      </c>
    </row>
    <row r="1396" spans="1:4" x14ac:dyDescent="0.3">
      <c r="A1396" t="s">
        <v>8219</v>
      </c>
      <c r="B1396">
        <v>33</v>
      </c>
      <c r="C1396" t="s">
        <v>8221</v>
      </c>
      <c r="D1396">
        <v>0</v>
      </c>
    </row>
    <row r="1397" spans="1:4" x14ac:dyDescent="0.3">
      <c r="A1397" t="s">
        <v>8219</v>
      </c>
      <c r="B1397">
        <v>342</v>
      </c>
      <c r="C1397" t="s">
        <v>8221</v>
      </c>
      <c r="D1397">
        <v>0</v>
      </c>
    </row>
    <row r="1398" spans="1:4" x14ac:dyDescent="0.3">
      <c r="A1398" t="s">
        <v>8219</v>
      </c>
      <c r="B1398">
        <v>352</v>
      </c>
      <c r="C1398" t="s">
        <v>8221</v>
      </c>
      <c r="D1398">
        <v>0</v>
      </c>
    </row>
    <row r="1399" spans="1:4" x14ac:dyDescent="0.3">
      <c r="A1399" t="s">
        <v>8219</v>
      </c>
      <c r="B1399">
        <v>42</v>
      </c>
      <c r="C1399" t="s">
        <v>8221</v>
      </c>
      <c r="D1399">
        <v>0</v>
      </c>
    </row>
    <row r="1400" spans="1:4" x14ac:dyDescent="0.3">
      <c r="A1400" t="s">
        <v>8219</v>
      </c>
      <c r="B1400">
        <v>41</v>
      </c>
      <c r="C1400" t="s">
        <v>8221</v>
      </c>
      <c r="D1400">
        <v>0</v>
      </c>
    </row>
    <row r="1401" spans="1:4" x14ac:dyDescent="0.3">
      <c r="A1401" t="s">
        <v>8219</v>
      </c>
      <c r="B1401">
        <v>104</v>
      </c>
      <c r="C1401" t="s">
        <v>8221</v>
      </c>
      <c r="D1401">
        <v>0</v>
      </c>
    </row>
    <row r="1402" spans="1:4" x14ac:dyDescent="0.3">
      <c r="A1402" t="s">
        <v>8219</v>
      </c>
      <c r="B1402">
        <v>69</v>
      </c>
      <c r="C1402" t="s">
        <v>8221</v>
      </c>
      <c r="D1402">
        <v>0</v>
      </c>
    </row>
    <row r="1403" spans="1:4" x14ac:dyDescent="0.3">
      <c r="A1403" t="s">
        <v>8219</v>
      </c>
      <c r="B1403">
        <v>8</v>
      </c>
      <c r="C1403" t="s">
        <v>8221</v>
      </c>
      <c r="D1403">
        <v>0</v>
      </c>
    </row>
    <row r="1404" spans="1:4" x14ac:dyDescent="0.3">
      <c r="A1404" t="s">
        <v>8219</v>
      </c>
      <c r="B1404">
        <v>60</v>
      </c>
      <c r="C1404" t="s">
        <v>8221</v>
      </c>
      <c r="D1404">
        <v>0</v>
      </c>
    </row>
    <row r="1405" spans="1:4" x14ac:dyDescent="0.3">
      <c r="A1405" t="s">
        <v>8219</v>
      </c>
      <c r="B1405">
        <v>23</v>
      </c>
      <c r="C1405" t="s">
        <v>8221</v>
      </c>
      <c r="D1405">
        <v>0</v>
      </c>
    </row>
    <row r="1406" spans="1:4" x14ac:dyDescent="0.3">
      <c r="A1406" t="s">
        <v>8219</v>
      </c>
      <c r="B1406">
        <v>28</v>
      </c>
      <c r="C1406" t="s">
        <v>8221</v>
      </c>
      <c r="D1406">
        <v>0</v>
      </c>
    </row>
    <row r="1407" spans="1:4" x14ac:dyDescent="0.3">
      <c r="A1407" t="s">
        <v>8219</v>
      </c>
      <c r="B1407">
        <v>59</v>
      </c>
      <c r="C1407" t="s">
        <v>8221</v>
      </c>
      <c r="D1407">
        <v>0</v>
      </c>
    </row>
    <row r="1408" spans="1:4" x14ac:dyDescent="0.3">
      <c r="A1408" t="s">
        <v>8219</v>
      </c>
      <c r="B1408">
        <v>18</v>
      </c>
      <c r="C1408" t="s">
        <v>8221</v>
      </c>
      <c r="D1408">
        <v>0</v>
      </c>
    </row>
    <row r="1409" spans="1:4" x14ac:dyDescent="0.3">
      <c r="A1409" t="s">
        <v>8219</v>
      </c>
      <c r="B1409">
        <v>97</v>
      </c>
      <c r="C1409" t="s">
        <v>8221</v>
      </c>
      <c r="D1409">
        <v>0</v>
      </c>
    </row>
    <row r="1410" spans="1:4" x14ac:dyDescent="0.3">
      <c r="A1410" t="s">
        <v>8219</v>
      </c>
      <c r="B1410">
        <v>413</v>
      </c>
      <c r="C1410" t="s">
        <v>8221</v>
      </c>
      <c r="D1410">
        <v>0</v>
      </c>
    </row>
    <row r="1411" spans="1:4" x14ac:dyDescent="0.3">
      <c r="A1411" t="s">
        <v>8219</v>
      </c>
      <c r="B1411">
        <v>45</v>
      </c>
      <c r="C1411" t="s">
        <v>8221</v>
      </c>
      <c r="D1411">
        <v>0</v>
      </c>
    </row>
    <row r="1412" spans="1:4" x14ac:dyDescent="0.3">
      <c r="A1412" t="s">
        <v>8219</v>
      </c>
      <c r="B1412">
        <v>47</v>
      </c>
      <c r="C1412" t="s">
        <v>8221</v>
      </c>
      <c r="D1412">
        <v>0</v>
      </c>
    </row>
    <row r="1413" spans="1:4" x14ac:dyDescent="0.3">
      <c r="A1413" t="s">
        <v>8219</v>
      </c>
      <c r="B1413">
        <v>102</v>
      </c>
      <c r="C1413" t="s">
        <v>8221</v>
      </c>
      <c r="D1413">
        <v>0</v>
      </c>
    </row>
    <row r="1414" spans="1:4" x14ac:dyDescent="0.3">
      <c r="A1414" t="s">
        <v>8219</v>
      </c>
      <c r="B1414">
        <v>9</v>
      </c>
      <c r="C1414" t="s">
        <v>8221</v>
      </c>
      <c r="D1414">
        <v>0</v>
      </c>
    </row>
    <row r="1415" spans="1:4" x14ac:dyDescent="0.3">
      <c r="A1415" t="s">
        <v>8219</v>
      </c>
      <c r="B1415">
        <v>25</v>
      </c>
      <c r="C1415" t="s">
        <v>8221</v>
      </c>
      <c r="D1415">
        <v>0</v>
      </c>
    </row>
    <row r="1416" spans="1:4" x14ac:dyDescent="0.3">
      <c r="A1416" t="s">
        <v>8219</v>
      </c>
      <c r="B1416">
        <v>39</v>
      </c>
      <c r="C1416" t="s">
        <v>8221</v>
      </c>
      <c r="D1416">
        <v>0</v>
      </c>
    </row>
    <row r="1417" spans="1:4" x14ac:dyDescent="0.3">
      <c r="A1417" t="s">
        <v>8219</v>
      </c>
      <c r="B1417">
        <v>943</v>
      </c>
      <c r="C1417" t="s">
        <v>8221</v>
      </c>
      <c r="D1417">
        <v>0</v>
      </c>
    </row>
    <row r="1418" spans="1:4" x14ac:dyDescent="0.3">
      <c r="A1418" t="s">
        <v>8219</v>
      </c>
      <c r="B1418">
        <v>46</v>
      </c>
      <c r="C1418" t="s">
        <v>8221</v>
      </c>
      <c r="D1418">
        <v>0</v>
      </c>
    </row>
    <row r="1419" spans="1:4" x14ac:dyDescent="0.3">
      <c r="A1419" t="s">
        <v>8219</v>
      </c>
      <c r="B1419">
        <v>28</v>
      </c>
      <c r="C1419" t="s">
        <v>8221</v>
      </c>
      <c r="D1419">
        <v>0</v>
      </c>
    </row>
    <row r="1420" spans="1:4" x14ac:dyDescent="0.3">
      <c r="A1420" t="s">
        <v>8219</v>
      </c>
      <c r="B1420">
        <v>9</v>
      </c>
      <c r="C1420" t="s">
        <v>8221</v>
      </c>
      <c r="D1420">
        <v>0</v>
      </c>
    </row>
    <row r="1421" spans="1:4" x14ac:dyDescent="0.3">
      <c r="A1421" t="s">
        <v>8219</v>
      </c>
      <c r="B1421">
        <v>47</v>
      </c>
      <c r="C1421" t="s">
        <v>8221</v>
      </c>
      <c r="D1421">
        <v>0</v>
      </c>
    </row>
    <row r="1422" spans="1:4" x14ac:dyDescent="0.3">
      <c r="A1422" t="s">
        <v>8219</v>
      </c>
      <c r="B1422">
        <v>91</v>
      </c>
      <c r="C1422" t="s">
        <v>8221</v>
      </c>
      <c r="D1422">
        <v>0</v>
      </c>
    </row>
    <row r="1423" spans="1:4" x14ac:dyDescent="0.3">
      <c r="A1423" t="s">
        <v>8219</v>
      </c>
      <c r="B1423">
        <v>9</v>
      </c>
      <c r="C1423" t="s">
        <v>8221</v>
      </c>
      <c r="D1423">
        <v>0</v>
      </c>
    </row>
    <row r="1424" spans="1:4" x14ac:dyDescent="0.3">
      <c r="A1424" t="s">
        <v>8219</v>
      </c>
      <c r="B1424">
        <v>7</v>
      </c>
      <c r="C1424" t="s">
        <v>8221</v>
      </c>
      <c r="D1424">
        <v>0</v>
      </c>
    </row>
    <row r="1425" spans="1:4" x14ac:dyDescent="0.3">
      <c r="A1425" t="s">
        <v>8219</v>
      </c>
      <c r="B1425">
        <v>41</v>
      </c>
      <c r="C1425" t="s">
        <v>8221</v>
      </c>
      <c r="D1425">
        <v>0</v>
      </c>
    </row>
    <row r="1426" spans="1:4" x14ac:dyDescent="0.3">
      <c r="A1426" t="s">
        <v>8219</v>
      </c>
      <c r="B1426">
        <v>237</v>
      </c>
      <c r="C1426" t="s">
        <v>8221</v>
      </c>
      <c r="D1426">
        <v>0</v>
      </c>
    </row>
    <row r="1427" spans="1:4" x14ac:dyDescent="0.3">
      <c r="A1427" t="s">
        <v>8219</v>
      </c>
      <c r="B1427">
        <v>48</v>
      </c>
      <c r="C1427" t="s">
        <v>8221</v>
      </c>
      <c r="D1427">
        <v>0</v>
      </c>
    </row>
    <row r="1428" spans="1:4" x14ac:dyDescent="0.3">
      <c r="A1428" t="s">
        <v>8219</v>
      </c>
      <c r="B1428">
        <v>67</v>
      </c>
      <c r="C1428" t="s">
        <v>8221</v>
      </c>
      <c r="D1428">
        <v>0</v>
      </c>
    </row>
    <row r="1429" spans="1:4" x14ac:dyDescent="0.3">
      <c r="A1429" t="s">
        <v>8219</v>
      </c>
      <c r="B1429">
        <v>72</v>
      </c>
      <c r="C1429" t="s">
        <v>8221</v>
      </c>
      <c r="D1429">
        <v>0</v>
      </c>
    </row>
    <row r="1430" spans="1:4" x14ac:dyDescent="0.3">
      <c r="A1430" t="s">
        <v>8219</v>
      </c>
      <c r="B1430">
        <v>125</v>
      </c>
      <c r="C1430" t="s">
        <v>8221</v>
      </c>
      <c r="D1430">
        <v>0</v>
      </c>
    </row>
    <row r="1431" spans="1:4" x14ac:dyDescent="0.3">
      <c r="A1431" t="s">
        <v>8219</v>
      </c>
      <c r="B1431">
        <v>104</v>
      </c>
      <c r="C1431" t="s">
        <v>8221</v>
      </c>
      <c r="D1431">
        <v>0</v>
      </c>
    </row>
    <row r="1432" spans="1:4" x14ac:dyDescent="0.3">
      <c r="A1432" t="s">
        <v>8219</v>
      </c>
      <c r="B1432">
        <v>37</v>
      </c>
      <c r="C1432" t="s">
        <v>8221</v>
      </c>
      <c r="D1432">
        <v>0</v>
      </c>
    </row>
    <row r="1433" spans="1:4" x14ac:dyDescent="0.3">
      <c r="A1433" t="s">
        <v>8219</v>
      </c>
      <c r="B1433">
        <v>57</v>
      </c>
      <c r="C1433" t="s">
        <v>8221</v>
      </c>
      <c r="D1433">
        <v>0</v>
      </c>
    </row>
    <row r="1434" spans="1:4" x14ac:dyDescent="0.3">
      <c r="A1434" t="s">
        <v>8219</v>
      </c>
      <c r="B1434">
        <v>159</v>
      </c>
      <c r="C1434" t="s">
        <v>8221</v>
      </c>
      <c r="D1434">
        <v>0</v>
      </c>
    </row>
    <row r="1435" spans="1:4" x14ac:dyDescent="0.3">
      <c r="A1435" t="s">
        <v>8219</v>
      </c>
      <c r="B1435">
        <v>46</v>
      </c>
      <c r="C1435" t="s">
        <v>8221</v>
      </c>
      <c r="D1435">
        <v>0</v>
      </c>
    </row>
    <row r="1436" spans="1:4" x14ac:dyDescent="0.3">
      <c r="A1436" t="s">
        <v>8219</v>
      </c>
      <c r="B1436">
        <v>75</v>
      </c>
      <c r="C1436" t="s">
        <v>8221</v>
      </c>
      <c r="D1436">
        <v>0</v>
      </c>
    </row>
    <row r="1437" spans="1:4" x14ac:dyDescent="0.3">
      <c r="A1437" t="s">
        <v>8219</v>
      </c>
      <c r="B1437">
        <v>152</v>
      </c>
      <c r="C1437" t="s">
        <v>8221</v>
      </c>
      <c r="D1437">
        <v>0</v>
      </c>
    </row>
    <row r="1438" spans="1:4" x14ac:dyDescent="0.3">
      <c r="A1438" t="s">
        <v>8219</v>
      </c>
      <c r="B1438">
        <v>100</v>
      </c>
      <c r="C1438" t="s">
        <v>8221</v>
      </c>
      <c r="D1438">
        <v>0</v>
      </c>
    </row>
    <row r="1439" spans="1:4" x14ac:dyDescent="0.3">
      <c r="A1439" t="s">
        <v>8219</v>
      </c>
      <c r="B1439">
        <v>44</v>
      </c>
      <c r="C1439" t="s">
        <v>8221</v>
      </c>
      <c r="D1439">
        <v>0</v>
      </c>
    </row>
    <row r="1440" spans="1:4" x14ac:dyDescent="0.3">
      <c r="A1440" t="s">
        <v>8219</v>
      </c>
      <c r="B1440">
        <v>403</v>
      </c>
      <c r="C1440" t="s">
        <v>8221</v>
      </c>
      <c r="D1440">
        <v>0</v>
      </c>
    </row>
    <row r="1441" spans="1:4" x14ac:dyDescent="0.3">
      <c r="A1441" t="s">
        <v>8219</v>
      </c>
      <c r="B1441">
        <v>404</v>
      </c>
      <c r="C1441" t="s">
        <v>8221</v>
      </c>
      <c r="D1441">
        <v>0</v>
      </c>
    </row>
    <row r="1442" spans="1:4" x14ac:dyDescent="0.3">
      <c r="A1442" t="s">
        <v>8219</v>
      </c>
      <c r="B1442">
        <v>126</v>
      </c>
      <c r="C1442" t="s">
        <v>8221</v>
      </c>
      <c r="D1442">
        <v>0</v>
      </c>
    </row>
    <row r="1443" spans="1:4" x14ac:dyDescent="0.3">
      <c r="A1443" t="s">
        <v>8219</v>
      </c>
      <c r="B1443">
        <v>14</v>
      </c>
      <c r="C1443" t="s">
        <v>8221</v>
      </c>
      <c r="D1443">
        <v>0</v>
      </c>
    </row>
    <row r="1444" spans="1:4" x14ac:dyDescent="0.3">
      <c r="A1444" t="s">
        <v>8219</v>
      </c>
      <c r="B1444">
        <v>69</v>
      </c>
      <c r="C1444" t="s">
        <v>8221</v>
      </c>
      <c r="D1444">
        <v>0</v>
      </c>
    </row>
    <row r="1445" spans="1:4" x14ac:dyDescent="0.3">
      <c r="A1445" t="s">
        <v>8219</v>
      </c>
      <c r="B1445">
        <v>20</v>
      </c>
      <c r="C1445" t="s">
        <v>8221</v>
      </c>
      <c r="D1445">
        <v>0</v>
      </c>
    </row>
    <row r="1446" spans="1:4" x14ac:dyDescent="0.3">
      <c r="A1446" t="s">
        <v>8219</v>
      </c>
      <c r="B1446">
        <v>437</v>
      </c>
      <c r="C1446" t="s">
        <v>8221</v>
      </c>
      <c r="D1446">
        <v>0</v>
      </c>
    </row>
    <row r="1447" spans="1:4" x14ac:dyDescent="0.3">
      <c r="A1447" t="s">
        <v>8219</v>
      </c>
      <c r="B1447">
        <v>202</v>
      </c>
      <c r="C1447" t="s">
        <v>8221</v>
      </c>
      <c r="D1447">
        <v>0</v>
      </c>
    </row>
    <row r="1448" spans="1:4" x14ac:dyDescent="0.3">
      <c r="A1448" t="s">
        <v>8219</v>
      </c>
      <c r="B1448">
        <v>130</v>
      </c>
      <c r="C1448" t="s">
        <v>8221</v>
      </c>
      <c r="D1448">
        <v>0</v>
      </c>
    </row>
    <row r="1449" spans="1:4" x14ac:dyDescent="0.3">
      <c r="A1449" t="s">
        <v>8219</v>
      </c>
      <c r="B1449">
        <v>110</v>
      </c>
      <c r="C1449" t="s">
        <v>8221</v>
      </c>
      <c r="D1449">
        <v>0</v>
      </c>
    </row>
    <row r="1450" spans="1:4" x14ac:dyDescent="0.3">
      <c r="A1450" t="s">
        <v>8219</v>
      </c>
      <c r="B1450">
        <v>120</v>
      </c>
      <c r="C1450" t="s">
        <v>8221</v>
      </c>
      <c r="D1450">
        <v>0</v>
      </c>
    </row>
    <row r="1451" spans="1:4" x14ac:dyDescent="0.3">
      <c r="A1451" t="s">
        <v>8219</v>
      </c>
      <c r="B1451">
        <v>168</v>
      </c>
      <c r="C1451" t="s">
        <v>8221</v>
      </c>
      <c r="D1451">
        <v>0</v>
      </c>
    </row>
    <row r="1452" spans="1:4" x14ac:dyDescent="0.3">
      <c r="A1452" t="s">
        <v>8219</v>
      </c>
      <c r="B1452">
        <v>34</v>
      </c>
      <c r="C1452" t="s">
        <v>8221</v>
      </c>
      <c r="D1452">
        <v>0</v>
      </c>
    </row>
    <row r="1453" spans="1:4" x14ac:dyDescent="0.3">
      <c r="A1453" t="s">
        <v>8219</v>
      </c>
      <c r="B1453">
        <v>167</v>
      </c>
      <c r="C1453" t="s">
        <v>8221</v>
      </c>
      <c r="D1453">
        <v>0</v>
      </c>
    </row>
    <row r="1454" spans="1:4" x14ac:dyDescent="0.3">
      <c r="A1454" t="s">
        <v>8219</v>
      </c>
      <c r="B1454">
        <v>56</v>
      </c>
      <c r="C1454" t="s">
        <v>8221</v>
      </c>
      <c r="D1454">
        <v>0</v>
      </c>
    </row>
    <row r="1455" spans="1:4" x14ac:dyDescent="0.3">
      <c r="A1455" t="s">
        <v>8219</v>
      </c>
      <c r="B1455">
        <v>35</v>
      </c>
      <c r="C1455" t="s">
        <v>8221</v>
      </c>
      <c r="D1455">
        <v>0</v>
      </c>
    </row>
    <row r="1456" spans="1:4" x14ac:dyDescent="0.3">
      <c r="A1456" t="s">
        <v>8219</v>
      </c>
      <c r="B1456">
        <v>25</v>
      </c>
      <c r="C1456" t="s">
        <v>8221</v>
      </c>
      <c r="D1456">
        <v>0</v>
      </c>
    </row>
    <row r="1457" spans="1:4" x14ac:dyDescent="0.3">
      <c r="A1457" t="s">
        <v>8219</v>
      </c>
      <c r="B1457">
        <v>143</v>
      </c>
      <c r="C1457" t="s">
        <v>8221</v>
      </c>
      <c r="D1457">
        <v>0</v>
      </c>
    </row>
    <row r="1458" spans="1:4" x14ac:dyDescent="0.3">
      <c r="A1458" t="s">
        <v>8219</v>
      </c>
      <c r="B1458">
        <v>20</v>
      </c>
      <c r="C1458" t="s">
        <v>8221</v>
      </c>
      <c r="D1458">
        <v>0</v>
      </c>
    </row>
    <row r="1459" spans="1:4" x14ac:dyDescent="0.3">
      <c r="A1459" t="s">
        <v>8219</v>
      </c>
      <c r="B1459">
        <v>111</v>
      </c>
      <c r="C1459" t="s">
        <v>8221</v>
      </c>
      <c r="D1459">
        <v>0</v>
      </c>
    </row>
    <row r="1460" spans="1:4" x14ac:dyDescent="0.3">
      <c r="A1460" t="s">
        <v>8219</v>
      </c>
      <c r="B1460">
        <v>49</v>
      </c>
      <c r="C1460" t="s">
        <v>8221</v>
      </c>
      <c r="D1460">
        <v>0</v>
      </c>
    </row>
    <row r="1461" spans="1:4" x14ac:dyDescent="0.3">
      <c r="A1461" t="s">
        <v>8219</v>
      </c>
      <c r="B1461">
        <v>31</v>
      </c>
      <c r="C1461" t="s">
        <v>8221</v>
      </c>
      <c r="D1461">
        <v>0</v>
      </c>
    </row>
    <row r="1462" spans="1:4" x14ac:dyDescent="0.3">
      <c r="A1462" t="s">
        <v>8219</v>
      </c>
      <c r="B1462">
        <v>77</v>
      </c>
      <c r="C1462" t="s">
        <v>8221</v>
      </c>
      <c r="D1462">
        <v>0</v>
      </c>
    </row>
    <row r="1463" spans="1:4" x14ac:dyDescent="0.3">
      <c r="A1463" t="s">
        <v>8219</v>
      </c>
      <c r="B1463">
        <v>17</v>
      </c>
      <c r="C1463" t="s">
        <v>8221</v>
      </c>
      <c r="D1463">
        <v>0</v>
      </c>
    </row>
    <row r="1464" spans="1:4" x14ac:dyDescent="0.3">
      <c r="A1464" t="s">
        <v>8219</v>
      </c>
      <c r="B1464">
        <v>406</v>
      </c>
      <c r="C1464" t="s">
        <v>8221</v>
      </c>
      <c r="D1464">
        <v>0</v>
      </c>
    </row>
    <row r="1465" spans="1:4" x14ac:dyDescent="0.3">
      <c r="A1465" t="s">
        <v>8219</v>
      </c>
      <c r="B1465">
        <v>66</v>
      </c>
      <c r="C1465" t="s">
        <v>8221</v>
      </c>
      <c r="D1465">
        <v>0</v>
      </c>
    </row>
    <row r="1466" spans="1:4" x14ac:dyDescent="0.3">
      <c r="A1466" t="s">
        <v>8219</v>
      </c>
      <c r="B1466">
        <v>53</v>
      </c>
      <c r="C1466" t="s">
        <v>8221</v>
      </c>
      <c r="D1466">
        <v>0</v>
      </c>
    </row>
    <row r="1467" spans="1:4" x14ac:dyDescent="0.3">
      <c r="A1467" t="s">
        <v>8219</v>
      </c>
      <c r="B1467">
        <v>28</v>
      </c>
      <c r="C1467" t="s">
        <v>8221</v>
      </c>
      <c r="D1467">
        <v>0</v>
      </c>
    </row>
    <row r="1468" spans="1:4" x14ac:dyDescent="0.3">
      <c r="A1468" t="s">
        <v>8219</v>
      </c>
      <c r="B1468">
        <v>35</v>
      </c>
      <c r="C1468" t="s">
        <v>8221</v>
      </c>
      <c r="D1468">
        <v>0</v>
      </c>
    </row>
    <row r="1469" spans="1:4" x14ac:dyDescent="0.3">
      <c r="A1469" t="s">
        <v>8219</v>
      </c>
      <c r="B1469">
        <v>70</v>
      </c>
      <c r="C1469" t="s">
        <v>8221</v>
      </c>
      <c r="D1469">
        <v>0</v>
      </c>
    </row>
    <row r="1470" spans="1:4" x14ac:dyDescent="0.3">
      <c r="A1470" t="s">
        <v>8219</v>
      </c>
      <c r="B1470">
        <v>76</v>
      </c>
      <c r="C1470" t="s">
        <v>8221</v>
      </c>
      <c r="D1470">
        <v>0</v>
      </c>
    </row>
    <row r="1471" spans="1:4" x14ac:dyDescent="0.3">
      <c r="A1471" t="s">
        <v>8219</v>
      </c>
      <c r="B1471">
        <v>82</v>
      </c>
      <c r="C1471" t="s">
        <v>8221</v>
      </c>
      <c r="D1471">
        <v>0</v>
      </c>
    </row>
    <row r="1472" spans="1:4" x14ac:dyDescent="0.3">
      <c r="A1472" t="s">
        <v>8219</v>
      </c>
      <c r="B1472">
        <v>75</v>
      </c>
      <c r="C1472" t="s">
        <v>8221</v>
      </c>
      <c r="D1472">
        <v>0</v>
      </c>
    </row>
    <row r="1473" spans="1:4" x14ac:dyDescent="0.3">
      <c r="A1473" t="s">
        <v>8219</v>
      </c>
      <c r="B1473">
        <v>43</v>
      </c>
      <c r="C1473" t="s">
        <v>8221</v>
      </c>
      <c r="D1473">
        <v>0</v>
      </c>
    </row>
    <row r="1474" spans="1:4" x14ac:dyDescent="0.3">
      <c r="A1474" t="s">
        <v>8219</v>
      </c>
      <c r="B1474">
        <v>197</v>
      </c>
      <c r="C1474" t="s">
        <v>8221</v>
      </c>
      <c r="D1474">
        <v>0</v>
      </c>
    </row>
    <row r="1475" spans="1:4" x14ac:dyDescent="0.3">
      <c r="A1475" t="s">
        <v>8219</v>
      </c>
      <c r="B1475">
        <v>49</v>
      </c>
      <c r="C1475" t="s">
        <v>8221</v>
      </c>
      <c r="D1475">
        <v>0</v>
      </c>
    </row>
    <row r="1476" spans="1:4" x14ac:dyDescent="0.3">
      <c r="A1476" t="s">
        <v>8219</v>
      </c>
      <c r="B1476">
        <v>57</v>
      </c>
      <c r="C1476" t="s">
        <v>8221</v>
      </c>
      <c r="D1476">
        <v>0</v>
      </c>
    </row>
    <row r="1477" spans="1:4" x14ac:dyDescent="0.3">
      <c r="A1477" t="s">
        <v>8219</v>
      </c>
      <c r="B1477">
        <v>74</v>
      </c>
      <c r="C1477" t="s">
        <v>8221</v>
      </c>
      <c r="D1477">
        <v>0</v>
      </c>
    </row>
    <row r="1478" spans="1:4" x14ac:dyDescent="0.3">
      <c r="A1478" t="s">
        <v>8219</v>
      </c>
      <c r="B1478">
        <v>38</v>
      </c>
      <c r="C1478" t="s">
        <v>8221</v>
      </c>
      <c r="D1478">
        <v>0</v>
      </c>
    </row>
    <row r="1479" spans="1:4" x14ac:dyDescent="0.3">
      <c r="A1479" t="s">
        <v>8219</v>
      </c>
      <c r="B1479">
        <v>171</v>
      </c>
      <c r="C1479" t="s">
        <v>8221</v>
      </c>
      <c r="D1479">
        <v>0</v>
      </c>
    </row>
    <row r="1480" spans="1:4" x14ac:dyDescent="0.3">
      <c r="A1480" t="s">
        <v>8219</v>
      </c>
      <c r="B1480">
        <v>288</v>
      </c>
      <c r="C1480" t="s">
        <v>8221</v>
      </c>
      <c r="D1480">
        <v>0</v>
      </c>
    </row>
    <row r="1481" spans="1:4" x14ac:dyDescent="0.3">
      <c r="A1481" t="s">
        <v>8219</v>
      </c>
      <c r="B1481">
        <v>27</v>
      </c>
      <c r="C1481" t="s">
        <v>8221</v>
      </c>
      <c r="D1481">
        <v>0</v>
      </c>
    </row>
    <row r="1482" spans="1:4" x14ac:dyDescent="0.3">
      <c r="A1482" t="s">
        <v>8219</v>
      </c>
      <c r="B1482">
        <v>50</v>
      </c>
      <c r="C1482" t="s">
        <v>8221</v>
      </c>
      <c r="D1482">
        <v>0</v>
      </c>
    </row>
    <row r="1483" spans="1:4" x14ac:dyDescent="0.3">
      <c r="A1483" t="s">
        <v>8219</v>
      </c>
      <c r="B1483">
        <v>36</v>
      </c>
      <c r="C1483" t="s">
        <v>8221</v>
      </c>
      <c r="D1483">
        <v>0</v>
      </c>
    </row>
    <row r="1484" spans="1:4" x14ac:dyDescent="0.3">
      <c r="A1484" t="s">
        <v>8219</v>
      </c>
      <c r="B1484">
        <v>55</v>
      </c>
      <c r="C1484" t="s">
        <v>8221</v>
      </c>
      <c r="D1484">
        <v>0</v>
      </c>
    </row>
    <row r="1485" spans="1:4" x14ac:dyDescent="0.3">
      <c r="A1485" t="s">
        <v>8219</v>
      </c>
      <c r="B1485">
        <v>52</v>
      </c>
      <c r="C1485" t="s">
        <v>8221</v>
      </c>
      <c r="D1485">
        <v>0</v>
      </c>
    </row>
    <row r="1486" spans="1:4" x14ac:dyDescent="0.3">
      <c r="A1486" t="s">
        <v>8219</v>
      </c>
      <c r="B1486">
        <v>35</v>
      </c>
      <c r="C1486" t="s">
        <v>8221</v>
      </c>
      <c r="D1486">
        <v>0</v>
      </c>
    </row>
    <row r="1487" spans="1:4" x14ac:dyDescent="0.3">
      <c r="A1487" t="s">
        <v>8219</v>
      </c>
      <c r="B1487">
        <v>54</v>
      </c>
      <c r="C1487" t="s">
        <v>8221</v>
      </c>
      <c r="D1487">
        <v>0</v>
      </c>
    </row>
    <row r="1488" spans="1:4" x14ac:dyDescent="0.3">
      <c r="A1488" t="s">
        <v>8219</v>
      </c>
      <c r="B1488">
        <v>27</v>
      </c>
      <c r="C1488" t="s">
        <v>8221</v>
      </c>
      <c r="D1488">
        <v>0</v>
      </c>
    </row>
    <row r="1489" spans="1:4" x14ac:dyDescent="0.3">
      <c r="A1489" t="s">
        <v>8219</v>
      </c>
      <c r="B1489">
        <v>27</v>
      </c>
      <c r="C1489" t="s">
        <v>8221</v>
      </c>
      <c r="D1489">
        <v>0</v>
      </c>
    </row>
    <row r="1490" spans="1:4" x14ac:dyDescent="0.3">
      <c r="A1490" t="s">
        <v>8219</v>
      </c>
      <c r="B1490">
        <v>14</v>
      </c>
      <c r="C1490" t="s">
        <v>8221</v>
      </c>
      <c r="D1490">
        <v>0</v>
      </c>
    </row>
    <row r="1491" spans="1:4" x14ac:dyDescent="0.3">
      <c r="A1491" t="s">
        <v>8219</v>
      </c>
      <c r="B1491">
        <v>41</v>
      </c>
      <c r="C1491" t="s">
        <v>8221</v>
      </c>
      <c r="D1491">
        <v>0</v>
      </c>
    </row>
    <row r="1492" spans="1:4" x14ac:dyDescent="0.3">
      <c r="A1492" t="s">
        <v>8219</v>
      </c>
      <c r="B1492">
        <v>32</v>
      </c>
      <c r="C1492" t="s">
        <v>8221</v>
      </c>
      <c r="D1492">
        <v>0</v>
      </c>
    </row>
    <row r="1493" spans="1:4" x14ac:dyDescent="0.3">
      <c r="A1493" t="s">
        <v>8219</v>
      </c>
      <c r="B1493">
        <v>7</v>
      </c>
      <c r="C1493" t="s">
        <v>8221</v>
      </c>
      <c r="D1493">
        <v>0</v>
      </c>
    </row>
    <row r="1494" spans="1:4" x14ac:dyDescent="0.3">
      <c r="A1494" t="s">
        <v>8219</v>
      </c>
      <c r="B1494">
        <v>62</v>
      </c>
      <c r="C1494" t="s">
        <v>8221</v>
      </c>
      <c r="D1494">
        <v>0</v>
      </c>
    </row>
    <row r="1495" spans="1:4" x14ac:dyDescent="0.3">
      <c r="A1495" t="s">
        <v>8219</v>
      </c>
      <c r="B1495">
        <v>249</v>
      </c>
      <c r="C1495" t="s">
        <v>8221</v>
      </c>
      <c r="D1495">
        <v>0</v>
      </c>
    </row>
    <row r="1496" spans="1:4" x14ac:dyDescent="0.3">
      <c r="A1496" t="s">
        <v>8219</v>
      </c>
      <c r="B1496">
        <v>159</v>
      </c>
      <c r="C1496" t="s">
        <v>8221</v>
      </c>
      <c r="D1496">
        <v>0</v>
      </c>
    </row>
    <row r="1497" spans="1:4" x14ac:dyDescent="0.3">
      <c r="A1497" t="s">
        <v>8219</v>
      </c>
      <c r="B1497">
        <v>375</v>
      </c>
      <c r="C1497" t="s">
        <v>8221</v>
      </c>
      <c r="D1497">
        <v>0</v>
      </c>
    </row>
    <row r="1498" spans="1:4" x14ac:dyDescent="0.3">
      <c r="A1498" t="s">
        <v>8219</v>
      </c>
      <c r="B1498">
        <v>221</v>
      </c>
      <c r="C1498" t="s">
        <v>8221</v>
      </c>
      <c r="D1498">
        <v>0</v>
      </c>
    </row>
    <row r="1499" spans="1:4" x14ac:dyDescent="0.3">
      <c r="A1499" t="s">
        <v>8219</v>
      </c>
      <c r="B1499">
        <v>39</v>
      </c>
      <c r="C1499" t="s">
        <v>8221</v>
      </c>
      <c r="D1499">
        <v>0</v>
      </c>
    </row>
    <row r="1500" spans="1:4" x14ac:dyDescent="0.3">
      <c r="A1500" t="s">
        <v>8219</v>
      </c>
      <c r="B1500">
        <v>88</v>
      </c>
      <c r="C1500" t="s">
        <v>8221</v>
      </c>
      <c r="D1500">
        <v>0</v>
      </c>
    </row>
    <row r="1501" spans="1:4" x14ac:dyDescent="0.3">
      <c r="A1501" t="s">
        <v>8219</v>
      </c>
      <c r="B1501">
        <v>107</v>
      </c>
      <c r="C1501" t="s">
        <v>8221</v>
      </c>
      <c r="D1501">
        <v>0</v>
      </c>
    </row>
    <row r="1502" spans="1:4" x14ac:dyDescent="0.3">
      <c r="A1502" t="s">
        <v>8219</v>
      </c>
      <c r="B1502">
        <v>302</v>
      </c>
      <c r="C1502" t="s">
        <v>8221</v>
      </c>
      <c r="D1502">
        <v>0</v>
      </c>
    </row>
    <row r="1503" spans="1:4" x14ac:dyDescent="0.3">
      <c r="A1503" t="s">
        <v>8219</v>
      </c>
      <c r="B1503">
        <v>232</v>
      </c>
      <c r="C1503" t="s">
        <v>8221</v>
      </c>
      <c r="D1503">
        <v>0</v>
      </c>
    </row>
    <row r="1504" spans="1:4" x14ac:dyDescent="0.3">
      <c r="A1504" t="s">
        <v>8219</v>
      </c>
      <c r="B1504">
        <v>32</v>
      </c>
      <c r="C1504" t="s">
        <v>8221</v>
      </c>
      <c r="D1504">
        <v>0</v>
      </c>
    </row>
    <row r="1505" spans="1:4" x14ac:dyDescent="0.3">
      <c r="A1505" t="s">
        <v>8219</v>
      </c>
      <c r="B1505">
        <v>104</v>
      </c>
      <c r="C1505" t="s">
        <v>8221</v>
      </c>
      <c r="D1505">
        <v>0</v>
      </c>
    </row>
    <row r="1506" spans="1:4" x14ac:dyDescent="0.3">
      <c r="A1506" t="s">
        <v>8219</v>
      </c>
      <c r="B1506">
        <v>64</v>
      </c>
      <c r="C1506" t="s">
        <v>8221</v>
      </c>
      <c r="D1506">
        <v>0</v>
      </c>
    </row>
    <row r="1507" spans="1:4" x14ac:dyDescent="0.3">
      <c r="A1507" t="s">
        <v>8219</v>
      </c>
      <c r="B1507">
        <v>47</v>
      </c>
      <c r="C1507" t="s">
        <v>8221</v>
      </c>
      <c r="D1507">
        <v>0</v>
      </c>
    </row>
    <row r="1508" spans="1:4" x14ac:dyDescent="0.3">
      <c r="A1508" t="s">
        <v>8219</v>
      </c>
      <c r="B1508">
        <v>38</v>
      </c>
      <c r="C1508" t="s">
        <v>8221</v>
      </c>
      <c r="D1508">
        <v>0</v>
      </c>
    </row>
    <row r="1509" spans="1:4" x14ac:dyDescent="0.3">
      <c r="A1509" t="s">
        <v>8219</v>
      </c>
      <c r="B1509">
        <v>222</v>
      </c>
      <c r="C1509" t="s">
        <v>8221</v>
      </c>
      <c r="D1509">
        <v>0</v>
      </c>
    </row>
    <row r="1510" spans="1:4" x14ac:dyDescent="0.3">
      <c r="A1510" t="s">
        <v>8219</v>
      </c>
      <c r="B1510">
        <v>251</v>
      </c>
      <c r="C1510" t="s">
        <v>8221</v>
      </c>
      <c r="D1510">
        <v>0</v>
      </c>
    </row>
    <row r="1511" spans="1:4" x14ac:dyDescent="0.3">
      <c r="A1511" t="s">
        <v>8219</v>
      </c>
      <c r="B1511">
        <v>46</v>
      </c>
      <c r="C1511" t="s">
        <v>8221</v>
      </c>
      <c r="D1511">
        <v>0</v>
      </c>
    </row>
    <row r="1512" spans="1:4" x14ac:dyDescent="0.3">
      <c r="A1512" t="s">
        <v>8219</v>
      </c>
      <c r="B1512">
        <v>81</v>
      </c>
      <c r="C1512" t="s">
        <v>8221</v>
      </c>
      <c r="D1512">
        <v>0</v>
      </c>
    </row>
    <row r="1513" spans="1:4" x14ac:dyDescent="0.3">
      <c r="A1513" t="s">
        <v>8219</v>
      </c>
      <c r="B1513">
        <v>147</v>
      </c>
      <c r="C1513" t="s">
        <v>8221</v>
      </c>
      <c r="D1513">
        <v>0</v>
      </c>
    </row>
    <row r="1514" spans="1:4" x14ac:dyDescent="0.3">
      <c r="A1514" t="s">
        <v>8219</v>
      </c>
      <c r="B1514">
        <v>287</v>
      </c>
      <c r="C1514" t="s">
        <v>8221</v>
      </c>
      <c r="D1514">
        <v>0</v>
      </c>
    </row>
    <row r="1515" spans="1:4" x14ac:dyDescent="0.3">
      <c r="A1515" t="s">
        <v>8219</v>
      </c>
      <c r="B1515">
        <v>142</v>
      </c>
      <c r="C1515" t="s">
        <v>8221</v>
      </c>
      <c r="D1515">
        <v>0</v>
      </c>
    </row>
    <row r="1516" spans="1:4" x14ac:dyDescent="0.3">
      <c r="A1516" t="s">
        <v>8219</v>
      </c>
      <c r="B1516">
        <v>98</v>
      </c>
      <c r="C1516" t="s">
        <v>8221</v>
      </c>
      <c r="D1516">
        <v>0</v>
      </c>
    </row>
    <row r="1517" spans="1:4" x14ac:dyDescent="0.3">
      <c r="A1517" t="s">
        <v>8219</v>
      </c>
      <c r="B1517">
        <v>48</v>
      </c>
      <c r="C1517" t="s">
        <v>8221</v>
      </c>
      <c r="D1517">
        <v>0</v>
      </c>
    </row>
    <row r="1518" spans="1:4" x14ac:dyDescent="0.3">
      <c r="A1518" t="s">
        <v>8219</v>
      </c>
      <c r="B1518">
        <v>29</v>
      </c>
      <c r="C1518" t="s">
        <v>8221</v>
      </c>
      <c r="D1518">
        <v>0</v>
      </c>
    </row>
    <row r="1519" spans="1:4" x14ac:dyDescent="0.3">
      <c r="A1519" t="s">
        <v>8219</v>
      </c>
      <c r="B1519">
        <v>9</v>
      </c>
      <c r="C1519" t="s">
        <v>8221</v>
      </c>
      <c r="D1519">
        <v>0</v>
      </c>
    </row>
    <row r="1520" spans="1:4" x14ac:dyDescent="0.3">
      <c r="A1520" t="s">
        <v>8219</v>
      </c>
      <c r="B1520">
        <v>33</v>
      </c>
      <c r="C1520" t="s">
        <v>8221</v>
      </c>
      <c r="D1520">
        <v>0</v>
      </c>
    </row>
    <row r="1521" spans="1:4" x14ac:dyDescent="0.3">
      <c r="A1521" t="s">
        <v>8219</v>
      </c>
      <c r="B1521">
        <v>56</v>
      </c>
      <c r="C1521" t="s">
        <v>8221</v>
      </c>
      <c r="D1521">
        <v>0</v>
      </c>
    </row>
    <row r="1522" spans="1:4" x14ac:dyDescent="0.3">
      <c r="A1522" t="s">
        <v>8219</v>
      </c>
      <c r="B1522">
        <v>760</v>
      </c>
      <c r="C1522" t="s">
        <v>8221</v>
      </c>
      <c r="D1522">
        <v>0</v>
      </c>
    </row>
    <row r="1523" spans="1:4" x14ac:dyDescent="0.3">
      <c r="A1523" t="s">
        <v>8219</v>
      </c>
      <c r="B1523">
        <v>25</v>
      </c>
      <c r="C1523" t="s">
        <v>8221</v>
      </c>
      <c r="D1523">
        <v>0</v>
      </c>
    </row>
    <row r="1524" spans="1:4" x14ac:dyDescent="0.3">
      <c r="A1524" t="s">
        <v>8219</v>
      </c>
      <c r="B1524">
        <v>23</v>
      </c>
      <c r="C1524" t="s">
        <v>8221</v>
      </c>
      <c r="D1524">
        <v>0</v>
      </c>
    </row>
    <row r="1525" spans="1:4" x14ac:dyDescent="0.3">
      <c r="A1525" t="s">
        <v>8219</v>
      </c>
      <c r="B1525">
        <v>56</v>
      </c>
      <c r="C1525" t="s">
        <v>8221</v>
      </c>
      <c r="D1525">
        <v>0</v>
      </c>
    </row>
    <row r="1526" spans="1:4" x14ac:dyDescent="0.3">
      <c r="A1526" t="s">
        <v>8219</v>
      </c>
      <c r="B1526">
        <v>111</v>
      </c>
      <c r="C1526" t="s">
        <v>8221</v>
      </c>
      <c r="D1526">
        <v>0</v>
      </c>
    </row>
    <row r="1527" spans="1:4" x14ac:dyDescent="0.3">
      <c r="A1527" t="s">
        <v>8219</v>
      </c>
      <c r="B1527">
        <v>37</v>
      </c>
      <c r="C1527" t="s">
        <v>8221</v>
      </c>
      <c r="D1527">
        <v>0</v>
      </c>
    </row>
    <row r="1528" spans="1:4" x14ac:dyDescent="0.3">
      <c r="A1528" t="s">
        <v>8219</v>
      </c>
      <c r="B1528">
        <v>46</v>
      </c>
      <c r="C1528" t="s">
        <v>8221</v>
      </c>
      <c r="D1528">
        <v>0</v>
      </c>
    </row>
    <row r="1529" spans="1:4" x14ac:dyDescent="0.3">
      <c r="A1529" t="s">
        <v>8219</v>
      </c>
      <c r="B1529">
        <v>65</v>
      </c>
      <c r="C1529" t="s">
        <v>8221</v>
      </c>
      <c r="D1529">
        <v>0</v>
      </c>
    </row>
    <row r="1530" spans="1:4" x14ac:dyDescent="0.3">
      <c r="A1530" t="s">
        <v>8219</v>
      </c>
      <c r="B1530">
        <v>175</v>
      </c>
      <c r="C1530" t="s">
        <v>8221</v>
      </c>
      <c r="D1530">
        <v>0</v>
      </c>
    </row>
    <row r="1531" spans="1:4" x14ac:dyDescent="0.3">
      <c r="A1531" t="s">
        <v>8219</v>
      </c>
      <c r="B1531">
        <v>40</v>
      </c>
      <c r="C1531" t="s">
        <v>8221</v>
      </c>
      <c r="D1531">
        <v>0</v>
      </c>
    </row>
    <row r="1532" spans="1:4" x14ac:dyDescent="0.3">
      <c r="A1532" t="s">
        <v>8219</v>
      </c>
      <c r="B1532">
        <v>64</v>
      </c>
    </row>
    <row r="1533" spans="1:4" x14ac:dyDescent="0.3">
      <c r="A1533" t="s">
        <v>8219</v>
      </c>
      <c r="B1533">
        <v>276</v>
      </c>
    </row>
    <row r="1534" spans="1:4" x14ac:dyDescent="0.3">
      <c r="A1534" t="s">
        <v>8219</v>
      </c>
      <c r="B1534">
        <v>380</v>
      </c>
    </row>
    <row r="1535" spans="1:4" x14ac:dyDescent="0.3">
      <c r="A1535" t="s">
        <v>8219</v>
      </c>
      <c r="B1535">
        <v>81</v>
      </c>
    </row>
    <row r="1536" spans="1:4" x14ac:dyDescent="0.3">
      <c r="A1536" t="s">
        <v>8219</v>
      </c>
      <c r="B1536">
        <v>23</v>
      </c>
    </row>
    <row r="1537" spans="1:2" x14ac:dyDescent="0.3">
      <c r="A1537" t="s">
        <v>8219</v>
      </c>
      <c r="B1537">
        <v>71</v>
      </c>
    </row>
    <row r="1538" spans="1:2" x14ac:dyDescent="0.3">
      <c r="A1538" t="s">
        <v>8219</v>
      </c>
      <c r="B1538">
        <v>28</v>
      </c>
    </row>
    <row r="1539" spans="1:2" x14ac:dyDescent="0.3">
      <c r="A1539" t="s">
        <v>8219</v>
      </c>
      <c r="B1539">
        <v>51</v>
      </c>
    </row>
    <row r="1540" spans="1:2" x14ac:dyDescent="0.3">
      <c r="A1540" t="s">
        <v>8219</v>
      </c>
      <c r="B1540">
        <v>68</v>
      </c>
    </row>
    <row r="1541" spans="1:2" x14ac:dyDescent="0.3">
      <c r="A1541" t="s">
        <v>8219</v>
      </c>
      <c r="B1541">
        <v>72</v>
      </c>
    </row>
    <row r="1542" spans="1:2" x14ac:dyDescent="0.3">
      <c r="A1542" t="s">
        <v>8219</v>
      </c>
      <c r="B1542">
        <v>736</v>
      </c>
    </row>
    <row r="1543" spans="1:2" x14ac:dyDescent="0.3">
      <c r="A1543" t="s">
        <v>8219</v>
      </c>
      <c r="B1543">
        <v>148</v>
      </c>
    </row>
    <row r="1544" spans="1:2" x14ac:dyDescent="0.3">
      <c r="A1544" t="s">
        <v>8219</v>
      </c>
      <c r="B1544">
        <v>47</v>
      </c>
    </row>
    <row r="1545" spans="1:2" x14ac:dyDescent="0.3">
      <c r="A1545" t="s">
        <v>8219</v>
      </c>
      <c r="B1545">
        <v>53</v>
      </c>
    </row>
    <row r="1546" spans="1:2" x14ac:dyDescent="0.3">
      <c r="A1546" t="s">
        <v>8219</v>
      </c>
      <c r="B1546">
        <v>28</v>
      </c>
    </row>
    <row r="1547" spans="1:2" x14ac:dyDescent="0.3">
      <c r="A1547" t="s">
        <v>8219</v>
      </c>
      <c r="B1547">
        <v>39</v>
      </c>
    </row>
    <row r="1548" spans="1:2" x14ac:dyDescent="0.3">
      <c r="A1548" t="s">
        <v>8219</v>
      </c>
      <c r="B1548">
        <v>270</v>
      </c>
    </row>
    <row r="1549" spans="1:2" x14ac:dyDescent="0.3">
      <c r="A1549" t="s">
        <v>8219</v>
      </c>
      <c r="B1549">
        <v>37</v>
      </c>
    </row>
    <row r="1550" spans="1:2" x14ac:dyDescent="0.3">
      <c r="A1550" t="s">
        <v>8219</v>
      </c>
      <c r="B1550">
        <v>20</v>
      </c>
    </row>
    <row r="1551" spans="1:2" x14ac:dyDescent="0.3">
      <c r="A1551" t="s">
        <v>8219</v>
      </c>
      <c r="B1551">
        <v>76</v>
      </c>
    </row>
    <row r="1552" spans="1:2" x14ac:dyDescent="0.3">
      <c r="A1552" t="s">
        <v>8219</v>
      </c>
      <c r="B1552">
        <v>96</v>
      </c>
    </row>
    <row r="1553" spans="1:2" x14ac:dyDescent="0.3">
      <c r="A1553" t="s">
        <v>8219</v>
      </c>
      <c r="B1553">
        <v>321</v>
      </c>
    </row>
    <row r="1554" spans="1:2" x14ac:dyDescent="0.3">
      <c r="A1554" t="s">
        <v>8219</v>
      </c>
      <c r="B1554">
        <v>157</v>
      </c>
    </row>
    <row r="1555" spans="1:2" x14ac:dyDescent="0.3">
      <c r="A1555" t="s">
        <v>8219</v>
      </c>
      <c r="B1555">
        <v>14</v>
      </c>
    </row>
    <row r="1556" spans="1:2" x14ac:dyDescent="0.3">
      <c r="A1556" t="s">
        <v>8219</v>
      </c>
      <c r="B1556">
        <v>141</v>
      </c>
    </row>
    <row r="1557" spans="1:2" x14ac:dyDescent="0.3">
      <c r="A1557" t="s">
        <v>8219</v>
      </c>
      <c r="B1557">
        <v>45</v>
      </c>
    </row>
    <row r="1558" spans="1:2" x14ac:dyDescent="0.3">
      <c r="A1558" t="s">
        <v>8219</v>
      </c>
      <c r="B1558">
        <v>21</v>
      </c>
    </row>
    <row r="1559" spans="1:2" x14ac:dyDescent="0.3">
      <c r="A1559" t="s">
        <v>8219</v>
      </c>
      <c r="B1559">
        <v>36</v>
      </c>
    </row>
    <row r="1560" spans="1:2" x14ac:dyDescent="0.3">
      <c r="A1560" t="s">
        <v>8219</v>
      </c>
      <c r="B1560">
        <v>70</v>
      </c>
    </row>
    <row r="1561" spans="1:2" x14ac:dyDescent="0.3">
      <c r="A1561" t="s">
        <v>8219</v>
      </c>
      <c r="B1561">
        <v>159</v>
      </c>
    </row>
    <row r="1562" spans="1:2" x14ac:dyDescent="0.3">
      <c r="A1562" t="s">
        <v>8219</v>
      </c>
      <c r="B1562">
        <v>104</v>
      </c>
    </row>
    <row r="1563" spans="1:2" x14ac:dyDescent="0.3">
      <c r="A1563" t="s">
        <v>8219</v>
      </c>
      <c r="B1563">
        <v>150</v>
      </c>
    </row>
    <row r="1564" spans="1:2" x14ac:dyDescent="0.3">
      <c r="A1564" t="s">
        <v>8219</v>
      </c>
      <c r="B1564">
        <v>29</v>
      </c>
    </row>
    <row r="1565" spans="1:2" x14ac:dyDescent="0.3">
      <c r="A1565" t="s">
        <v>8219</v>
      </c>
      <c r="B1565">
        <v>78</v>
      </c>
    </row>
    <row r="1566" spans="1:2" x14ac:dyDescent="0.3">
      <c r="A1566" t="s">
        <v>8219</v>
      </c>
      <c r="B1566">
        <v>200</v>
      </c>
    </row>
    <row r="1567" spans="1:2" x14ac:dyDescent="0.3">
      <c r="A1567" t="s">
        <v>8219</v>
      </c>
      <c r="B1567">
        <v>12</v>
      </c>
    </row>
    <row r="1568" spans="1:2" x14ac:dyDescent="0.3">
      <c r="A1568" t="s">
        <v>8219</v>
      </c>
      <c r="B1568">
        <v>81</v>
      </c>
    </row>
    <row r="1569" spans="1:2" x14ac:dyDescent="0.3">
      <c r="A1569" t="s">
        <v>8219</v>
      </c>
      <c r="B1569">
        <v>27</v>
      </c>
    </row>
    <row r="1570" spans="1:2" x14ac:dyDescent="0.3">
      <c r="A1570" t="s">
        <v>8219</v>
      </c>
      <c r="B1570">
        <v>12</v>
      </c>
    </row>
    <row r="1571" spans="1:2" x14ac:dyDescent="0.3">
      <c r="A1571" t="s">
        <v>8219</v>
      </c>
      <c r="B1571">
        <v>16</v>
      </c>
    </row>
    <row r="1572" spans="1:2" x14ac:dyDescent="0.3">
      <c r="A1572" t="s">
        <v>8219</v>
      </c>
      <c r="B1572">
        <v>11</v>
      </c>
    </row>
    <row r="1573" spans="1:2" x14ac:dyDescent="0.3">
      <c r="A1573" t="s">
        <v>8219</v>
      </c>
      <c r="B1573">
        <v>45</v>
      </c>
    </row>
    <row r="1574" spans="1:2" x14ac:dyDescent="0.3">
      <c r="A1574" t="s">
        <v>8219</v>
      </c>
      <c r="B1574">
        <v>22</v>
      </c>
    </row>
    <row r="1575" spans="1:2" x14ac:dyDescent="0.3">
      <c r="A1575" t="s">
        <v>8219</v>
      </c>
      <c r="B1575">
        <v>132</v>
      </c>
    </row>
    <row r="1576" spans="1:2" x14ac:dyDescent="0.3">
      <c r="A1576" t="s">
        <v>8219</v>
      </c>
      <c r="B1576">
        <v>25</v>
      </c>
    </row>
    <row r="1577" spans="1:2" x14ac:dyDescent="0.3">
      <c r="A1577" t="s">
        <v>8219</v>
      </c>
      <c r="B1577">
        <v>3</v>
      </c>
    </row>
    <row r="1578" spans="1:2" x14ac:dyDescent="0.3">
      <c r="A1578" t="s">
        <v>8219</v>
      </c>
      <c r="B1578">
        <v>6</v>
      </c>
    </row>
    <row r="1579" spans="1:2" x14ac:dyDescent="0.3">
      <c r="A1579" t="s">
        <v>8219</v>
      </c>
      <c r="B1579">
        <v>8</v>
      </c>
    </row>
    <row r="1580" spans="1:2" x14ac:dyDescent="0.3">
      <c r="A1580" t="s">
        <v>8219</v>
      </c>
      <c r="B1580">
        <v>9</v>
      </c>
    </row>
    <row r="1581" spans="1:2" x14ac:dyDescent="0.3">
      <c r="A1581" t="s">
        <v>8219</v>
      </c>
      <c r="B1581">
        <v>9</v>
      </c>
    </row>
    <row r="1582" spans="1:2" x14ac:dyDescent="0.3">
      <c r="A1582" t="s">
        <v>8219</v>
      </c>
      <c r="B1582">
        <v>115</v>
      </c>
    </row>
    <row r="1583" spans="1:2" x14ac:dyDescent="0.3">
      <c r="A1583" t="s">
        <v>8219</v>
      </c>
      <c r="B1583">
        <v>65</v>
      </c>
    </row>
    <row r="1584" spans="1:2" x14ac:dyDescent="0.3">
      <c r="A1584" t="s">
        <v>8219</v>
      </c>
      <c r="B1584">
        <v>273</v>
      </c>
    </row>
    <row r="1585" spans="1:2" x14ac:dyDescent="0.3">
      <c r="A1585" t="s">
        <v>8219</v>
      </c>
      <c r="B1585">
        <v>29</v>
      </c>
    </row>
    <row r="1586" spans="1:2" x14ac:dyDescent="0.3">
      <c r="A1586" t="s">
        <v>8219</v>
      </c>
      <c r="B1586">
        <v>229</v>
      </c>
    </row>
    <row r="1587" spans="1:2" x14ac:dyDescent="0.3">
      <c r="A1587" t="s">
        <v>8219</v>
      </c>
      <c r="B1587">
        <v>150</v>
      </c>
    </row>
    <row r="1588" spans="1:2" x14ac:dyDescent="0.3">
      <c r="A1588" t="s">
        <v>8219</v>
      </c>
      <c r="B1588">
        <v>54</v>
      </c>
    </row>
    <row r="1589" spans="1:2" x14ac:dyDescent="0.3">
      <c r="A1589" t="s">
        <v>8219</v>
      </c>
      <c r="B1589">
        <v>128</v>
      </c>
    </row>
    <row r="1590" spans="1:2" x14ac:dyDescent="0.3">
      <c r="A1590" t="s">
        <v>8219</v>
      </c>
      <c r="B1590">
        <v>343</v>
      </c>
    </row>
    <row r="1591" spans="1:2" x14ac:dyDescent="0.3">
      <c r="A1591" t="s">
        <v>8219</v>
      </c>
      <c r="B1591">
        <v>73</v>
      </c>
    </row>
    <row r="1592" spans="1:2" x14ac:dyDescent="0.3">
      <c r="A1592" t="s">
        <v>8219</v>
      </c>
      <c r="B1592">
        <v>45</v>
      </c>
    </row>
    <row r="1593" spans="1:2" x14ac:dyDescent="0.3">
      <c r="A1593" t="s">
        <v>8219</v>
      </c>
      <c r="B1593">
        <v>15</v>
      </c>
    </row>
    <row r="1594" spans="1:2" x14ac:dyDescent="0.3">
      <c r="A1594" t="s">
        <v>8219</v>
      </c>
      <c r="B1594">
        <v>86</v>
      </c>
    </row>
    <row r="1595" spans="1:2" x14ac:dyDescent="0.3">
      <c r="A1595" t="s">
        <v>8219</v>
      </c>
      <c r="B1595">
        <v>45</v>
      </c>
    </row>
    <row r="1596" spans="1:2" x14ac:dyDescent="0.3">
      <c r="A1596" t="s">
        <v>8219</v>
      </c>
      <c r="B1596">
        <v>52</v>
      </c>
    </row>
    <row r="1597" spans="1:2" x14ac:dyDescent="0.3">
      <c r="A1597" t="s">
        <v>8219</v>
      </c>
      <c r="B1597">
        <v>78</v>
      </c>
    </row>
    <row r="1598" spans="1:2" x14ac:dyDescent="0.3">
      <c r="A1598" t="s">
        <v>8219</v>
      </c>
      <c r="B1598">
        <v>140</v>
      </c>
    </row>
    <row r="1599" spans="1:2" x14ac:dyDescent="0.3">
      <c r="A1599" t="s">
        <v>8219</v>
      </c>
      <c r="B1599">
        <v>39</v>
      </c>
    </row>
    <row r="1600" spans="1:2" x14ac:dyDescent="0.3">
      <c r="A1600" t="s">
        <v>8219</v>
      </c>
      <c r="B1600">
        <v>49</v>
      </c>
    </row>
    <row r="1601" spans="1:2" x14ac:dyDescent="0.3">
      <c r="A1601" t="s">
        <v>8219</v>
      </c>
      <c r="B1601">
        <v>46</v>
      </c>
    </row>
    <row r="1602" spans="1:2" x14ac:dyDescent="0.3">
      <c r="A1602" t="s">
        <v>8219</v>
      </c>
      <c r="B1602">
        <v>115</v>
      </c>
    </row>
    <row r="1603" spans="1:2" x14ac:dyDescent="0.3">
      <c r="A1603" t="s">
        <v>8219</v>
      </c>
      <c r="B1603">
        <v>96</v>
      </c>
    </row>
    <row r="1604" spans="1:2" x14ac:dyDescent="0.3">
      <c r="A1604" t="s">
        <v>8219</v>
      </c>
      <c r="B1604">
        <v>20</v>
      </c>
    </row>
    <row r="1605" spans="1:2" x14ac:dyDescent="0.3">
      <c r="A1605" t="s">
        <v>8219</v>
      </c>
      <c r="B1605">
        <v>82</v>
      </c>
    </row>
    <row r="1606" spans="1:2" x14ac:dyDescent="0.3">
      <c r="A1606" t="s">
        <v>8219</v>
      </c>
      <c r="B1606">
        <v>38</v>
      </c>
    </row>
    <row r="1607" spans="1:2" x14ac:dyDescent="0.3">
      <c r="A1607" t="s">
        <v>8219</v>
      </c>
      <c r="B1607">
        <v>498</v>
      </c>
    </row>
    <row r="1608" spans="1:2" x14ac:dyDescent="0.3">
      <c r="A1608" t="s">
        <v>8219</v>
      </c>
      <c r="B1608">
        <v>148</v>
      </c>
    </row>
    <row r="1609" spans="1:2" x14ac:dyDescent="0.3">
      <c r="A1609" t="s">
        <v>8219</v>
      </c>
      <c r="B1609">
        <v>76</v>
      </c>
    </row>
    <row r="1610" spans="1:2" x14ac:dyDescent="0.3">
      <c r="A1610" t="s">
        <v>8219</v>
      </c>
      <c r="B1610">
        <v>345</v>
      </c>
    </row>
    <row r="1611" spans="1:2" x14ac:dyDescent="0.3">
      <c r="A1611" t="s">
        <v>8219</v>
      </c>
      <c r="B1611">
        <v>13</v>
      </c>
    </row>
    <row r="1612" spans="1:2" x14ac:dyDescent="0.3">
      <c r="A1612" t="s">
        <v>8219</v>
      </c>
      <c r="B1612">
        <v>78</v>
      </c>
    </row>
    <row r="1613" spans="1:2" x14ac:dyDescent="0.3">
      <c r="A1613" t="s">
        <v>8219</v>
      </c>
      <c r="B1613">
        <v>87</v>
      </c>
    </row>
    <row r="1614" spans="1:2" x14ac:dyDescent="0.3">
      <c r="A1614" t="s">
        <v>8219</v>
      </c>
      <c r="B1614">
        <v>25</v>
      </c>
    </row>
    <row r="1615" spans="1:2" x14ac:dyDescent="0.3">
      <c r="A1615" t="s">
        <v>8219</v>
      </c>
      <c r="B1615">
        <v>52</v>
      </c>
    </row>
    <row r="1616" spans="1:2" x14ac:dyDescent="0.3">
      <c r="A1616" t="s">
        <v>8219</v>
      </c>
      <c r="B1616">
        <v>54</v>
      </c>
    </row>
    <row r="1617" spans="1:2" x14ac:dyDescent="0.3">
      <c r="A1617" t="s">
        <v>8219</v>
      </c>
      <c r="B1617">
        <v>82</v>
      </c>
    </row>
    <row r="1618" spans="1:2" x14ac:dyDescent="0.3">
      <c r="A1618" t="s">
        <v>8219</v>
      </c>
      <c r="B1618">
        <v>27</v>
      </c>
    </row>
    <row r="1619" spans="1:2" x14ac:dyDescent="0.3">
      <c r="A1619" t="s">
        <v>8219</v>
      </c>
      <c r="B1619">
        <v>44</v>
      </c>
    </row>
    <row r="1620" spans="1:2" x14ac:dyDescent="0.3">
      <c r="A1620" t="s">
        <v>8219</v>
      </c>
      <c r="B1620">
        <v>24</v>
      </c>
    </row>
    <row r="1621" spans="1:2" x14ac:dyDescent="0.3">
      <c r="A1621" t="s">
        <v>8219</v>
      </c>
      <c r="B1621">
        <v>28</v>
      </c>
    </row>
    <row r="1622" spans="1:2" x14ac:dyDescent="0.3">
      <c r="A1622" t="s">
        <v>8219</v>
      </c>
      <c r="B1622">
        <v>167</v>
      </c>
    </row>
    <row r="1623" spans="1:2" x14ac:dyDescent="0.3">
      <c r="A1623" t="s">
        <v>8219</v>
      </c>
      <c r="B1623">
        <v>35</v>
      </c>
    </row>
    <row r="1624" spans="1:2" x14ac:dyDescent="0.3">
      <c r="A1624" t="s">
        <v>8219</v>
      </c>
      <c r="B1624">
        <v>47</v>
      </c>
    </row>
    <row r="1625" spans="1:2" x14ac:dyDescent="0.3">
      <c r="A1625" t="s">
        <v>8219</v>
      </c>
      <c r="B1625">
        <v>104</v>
      </c>
    </row>
    <row r="1626" spans="1:2" x14ac:dyDescent="0.3">
      <c r="A1626" t="s">
        <v>8219</v>
      </c>
      <c r="B1626">
        <v>113</v>
      </c>
    </row>
    <row r="1627" spans="1:2" x14ac:dyDescent="0.3">
      <c r="A1627" t="s">
        <v>8219</v>
      </c>
      <c r="B1627">
        <v>27</v>
      </c>
    </row>
    <row r="1628" spans="1:2" x14ac:dyDescent="0.3">
      <c r="A1628" t="s">
        <v>8219</v>
      </c>
      <c r="B1628">
        <v>34</v>
      </c>
    </row>
    <row r="1629" spans="1:2" x14ac:dyDescent="0.3">
      <c r="A1629" t="s">
        <v>8219</v>
      </c>
      <c r="B1629">
        <v>50</v>
      </c>
    </row>
    <row r="1630" spans="1:2" x14ac:dyDescent="0.3">
      <c r="A1630" t="s">
        <v>8219</v>
      </c>
      <c r="B1630">
        <v>114</v>
      </c>
    </row>
    <row r="1631" spans="1:2" x14ac:dyDescent="0.3">
      <c r="A1631" t="s">
        <v>8219</v>
      </c>
      <c r="B1631">
        <v>145</v>
      </c>
    </row>
    <row r="1632" spans="1:2" x14ac:dyDescent="0.3">
      <c r="A1632" t="s">
        <v>8219</v>
      </c>
      <c r="B1632">
        <v>119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35</v>
      </c>
    </row>
    <row r="1635" spans="1:2" x14ac:dyDescent="0.3">
      <c r="A1635" t="s">
        <v>8219</v>
      </c>
      <c r="B1635">
        <v>11</v>
      </c>
    </row>
    <row r="1636" spans="1:2" x14ac:dyDescent="0.3">
      <c r="A1636" t="s">
        <v>8219</v>
      </c>
      <c r="B1636">
        <v>11</v>
      </c>
    </row>
    <row r="1637" spans="1:2" x14ac:dyDescent="0.3">
      <c r="A1637" t="s">
        <v>8219</v>
      </c>
      <c r="B1637">
        <v>17</v>
      </c>
    </row>
    <row r="1638" spans="1:2" x14ac:dyDescent="0.3">
      <c r="A1638" t="s">
        <v>8219</v>
      </c>
      <c r="B1638">
        <v>51</v>
      </c>
    </row>
    <row r="1639" spans="1:2" x14ac:dyDescent="0.3">
      <c r="A1639" t="s">
        <v>8219</v>
      </c>
      <c r="B1639">
        <v>108</v>
      </c>
    </row>
    <row r="1640" spans="1:2" x14ac:dyDescent="0.3">
      <c r="A1640" t="s">
        <v>8219</v>
      </c>
      <c r="B1640">
        <v>93</v>
      </c>
    </row>
    <row r="1641" spans="1:2" x14ac:dyDescent="0.3">
      <c r="A1641" t="s">
        <v>8219</v>
      </c>
      <c r="B1641">
        <v>41</v>
      </c>
    </row>
    <row r="1642" spans="1:2" x14ac:dyDescent="0.3">
      <c r="A1642" t="s">
        <v>8219</v>
      </c>
      <c r="B1642">
        <v>447</v>
      </c>
    </row>
    <row r="1643" spans="1:2" x14ac:dyDescent="0.3">
      <c r="A1643" t="s">
        <v>8219</v>
      </c>
      <c r="B1643">
        <v>181</v>
      </c>
    </row>
    <row r="1644" spans="1:2" x14ac:dyDescent="0.3">
      <c r="A1644" t="s">
        <v>8219</v>
      </c>
      <c r="B1644">
        <v>10</v>
      </c>
    </row>
    <row r="1645" spans="1:2" x14ac:dyDescent="0.3">
      <c r="A1645" t="s">
        <v>8219</v>
      </c>
      <c r="B1645">
        <v>147</v>
      </c>
    </row>
    <row r="1646" spans="1:2" x14ac:dyDescent="0.3">
      <c r="A1646" t="s">
        <v>8219</v>
      </c>
      <c r="B1646">
        <v>40</v>
      </c>
    </row>
    <row r="1647" spans="1:2" x14ac:dyDescent="0.3">
      <c r="A1647" t="s">
        <v>8219</v>
      </c>
      <c r="B1647">
        <v>58</v>
      </c>
    </row>
    <row r="1648" spans="1:2" x14ac:dyDescent="0.3">
      <c r="A1648" t="s">
        <v>8219</v>
      </c>
      <c r="B1648">
        <v>36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34</v>
      </c>
    </row>
    <row r="1651" spans="1:2" x14ac:dyDescent="0.3">
      <c r="A1651" t="s">
        <v>8219</v>
      </c>
      <c r="B1651">
        <v>111</v>
      </c>
    </row>
    <row r="1652" spans="1:2" x14ac:dyDescent="0.3">
      <c r="A1652" t="s">
        <v>8219</v>
      </c>
      <c r="B1652">
        <v>271</v>
      </c>
    </row>
    <row r="1653" spans="1:2" x14ac:dyDescent="0.3">
      <c r="A1653" t="s">
        <v>8219</v>
      </c>
      <c r="B1653">
        <v>267</v>
      </c>
    </row>
    <row r="1654" spans="1:2" x14ac:dyDescent="0.3">
      <c r="A1654" t="s">
        <v>8219</v>
      </c>
      <c r="B1654">
        <v>134</v>
      </c>
    </row>
    <row r="1655" spans="1:2" x14ac:dyDescent="0.3">
      <c r="A1655" t="s">
        <v>8219</v>
      </c>
      <c r="B1655">
        <v>433</v>
      </c>
    </row>
    <row r="1656" spans="1:2" x14ac:dyDescent="0.3">
      <c r="A1656" t="s">
        <v>8219</v>
      </c>
      <c r="B1656">
        <v>82</v>
      </c>
    </row>
    <row r="1657" spans="1:2" x14ac:dyDescent="0.3">
      <c r="A1657" t="s">
        <v>8219</v>
      </c>
      <c r="B1657">
        <v>119</v>
      </c>
    </row>
    <row r="1658" spans="1:2" x14ac:dyDescent="0.3">
      <c r="A1658" t="s">
        <v>8219</v>
      </c>
      <c r="B1658">
        <v>14</v>
      </c>
    </row>
    <row r="1659" spans="1:2" x14ac:dyDescent="0.3">
      <c r="A1659" t="s">
        <v>8219</v>
      </c>
      <c r="B1659">
        <v>6</v>
      </c>
    </row>
    <row r="1660" spans="1:2" x14ac:dyDescent="0.3">
      <c r="A1660" t="s">
        <v>8219</v>
      </c>
      <c r="B1660">
        <v>74</v>
      </c>
    </row>
    <row r="1661" spans="1:2" x14ac:dyDescent="0.3">
      <c r="A1661" t="s">
        <v>8219</v>
      </c>
      <c r="B1661">
        <v>49</v>
      </c>
    </row>
    <row r="1662" spans="1:2" x14ac:dyDescent="0.3">
      <c r="A1662" t="s">
        <v>8219</v>
      </c>
      <c r="B1662">
        <v>30</v>
      </c>
    </row>
    <row r="1663" spans="1:2" x14ac:dyDescent="0.3">
      <c r="A1663" t="s">
        <v>8219</v>
      </c>
      <c r="B1663">
        <v>36</v>
      </c>
    </row>
    <row r="1664" spans="1:2" x14ac:dyDescent="0.3">
      <c r="A1664" t="s">
        <v>8219</v>
      </c>
      <c r="B1664">
        <v>443</v>
      </c>
    </row>
    <row r="1665" spans="1:2" x14ac:dyDescent="0.3">
      <c r="A1665" t="s">
        <v>8219</v>
      </c>
      <c r="B1665">
        <v>162</v>
      </c>
    </row>
    <row r="1666" spans="1:2" x14ac:dyDescent="0.3">
      <c r="A1666" t="s">
        <v>8219</v>
      </c>
      <c r="B1666">
        <v>63</v>
      </c>
    </row>
    <row r="1667" spans="1:2" x14ac:dyDescent="0.3">
      <c r="A1667" t="s">
        <v>8219</v>
      </c>
      <c r="B1667">
        <v>104</v>
      </c>
    </row>
    <row r="1668" spans="1:2" x14ac:dyDescent="0.3">
      <c r="A1668" t="s">
        <v>8219</v>
      </c>
      <c r="B1668">
        <v>57</v>
      </c>
    </row>
    <row r="1669" spans="1:2" x14ac:dyDescent="0.3">
      <c r="A1669" t="s">
        <v>8219</v>
      </c>
      <c r="B1669">
        <v>69</v>
      </c>
    </row>
    <row r="1670" spans="1:2" x14ac:dyDescent="0.3">
      <c r="A1670" t="s">
        <v>8219</v>
      </c>
      <c r="B1670">
        <v>75</v>
      </c>
    </row>
    <row r="1671" spans="1:2" x14ac:dyDescent="0.3">
      <c r="A1671" t="s">
        <v>8219</v>
      </c>
      <c r="B1671">
        <v>199</v>
      </c>
    </row>
    <row r="1672" spans="1:2" x14ac:dyDescent="0.3">
      <c r="A1672" t="s">
        <v>8219</v>
      </c>
      <c r="B1672">
        <v>61</v>
      </c>
    </row>
    <row r="1673" spans="1:2" x14ac:dyDescent="0.3">
      <c r="A1673" t="s">
        <v>8219</v>
      </c>
      <c r="B1673">
        <v>60</v>
      </c>
    </row>
    <row r="1674" spans="1:2" x14ac:dyDescent="0.3">
      <c r="A1674" t="s">
        <v>8219</v>
      </c>
      <c r="B1674">
        <v>25</v>
      </c>
    </row>
    <row r="1675" spans="1:2" x14ac:dyDescent="0.3">
      <c r="A1675" t="s">
        <v>8219</v>
      </c>
      <c r="B1675">
        <v>27</v>
      </c>
    </row>
    <row r="1676" spans="1:2" x14ac:dyDescent="0.3">
      <c r="A1676" t="s">
        <v>8219</v>
      </c>
      <c r="B1676">
        <v>27</v>
      </c>
    </row>
    <row r="1677" spans="1:2" x14ac:dyDescent="0.3">
      <c r="A1677" t="s">
        <v>8219</v>
      </c>
      <c r="B1677">
        <v>60</v>
      </c>
    </row>
    <row r="1678" spans="1:2" x14ac:dyDescent="0.3">
      <c r="A1678" t="s">
        <v>8219</v>
      </c>
      <c r="B1678">
        <v>208</v>
      </c>
    </row>
    <row r="1679" spans="1:2" x14ac:dyDescent="0.3">
      <c r="A1679" t="s">
        <v>8219</v>
      </c>
      <c r="B1679">
        <v>71</v>
      </c>
    </row>
    <row r="1680" spans="1:2" x14ac:dyDescent="0.3">
      <c r="A1680" t="s">
        <v>8219</v>
      </c>
      <c r="B1680">
        <v>120</v>
      </c>
    </row>
    <row r="1681" spans="1:2" x14ac:dyDescent="0.3">
      <c r="A1681" t="s">
        <v>8219</v>
      </c>
      <c r="B1681">
        <v>37</v>
      </c>
    </row>
    <row r="1682" spans="1:2" x14ac:dyDescent="0.3">
      <c r="A1682" t="s">
        <v>8219</v>
      </c>
      <c r="B1682">
        <v>78</v>
      </c>
    </row>
    <row r="1683" spans="1:2" x14ac:dyDescent="0.3">
      <c r="A1683" t="s">
        <v>8219</v>
      </c>
      <c r="B1683">
        <v>32</v>
      </c>
    </row>
    <row r="1684" spans="1:2" x14ac:dyDescent="0.3">
      <c r="A1684" t="s">
        <v>8219</v>
      </c>
      <c r="B1684">
        <v>80</v>
      </c>
    </row>
    <row r="1685" spans="1:2" x14ac:dyDescent="0.3">
      <c r="A1685" t="s">
        <v>8219</v>
      </c>
      <c r="B1685">
        <v>54</v>
      </c>
    </row>
    <row r="1686" spans="1:2" x14ac:dyDescent="0.3">
      <c r="A1686" t="s">
        <v>8219</v>
      </c>
      <c r="B1686">
        <v>29</v>
      </c>
    </row>
    <row r="1687" spans="1:2" x14ac:dyDescent="0.3">
      <c r="A1687" t="s">
        <v>8219</v>
      </c>
      <c r="B1687">
        <v>51</v>
      </c>
    </row>
    <row r="1688" spans="1:2" x14ac:dyDescent="0.3">
      <c r="A1688" t="s">
        <v>8219</v>
      </c>
      <c r="B1688">
        <v>56</v>
      </c>
    </row>
    <row r="1689" spans="1:2" x14ac:dyDescent="0.3">
      <c r="A1689" t="s">
        <v>8219</v>
      </c>
      <c r="B1689">
        <v>34</v>
      </c>
    </row>
    <row r="1690" spans="1:2" x14ac:dyDescent="0.3">
      <c r="A1690" t="s">
        <v>8219</v>
      </c>
      <c r="B1690">
        <v>77</v>
      </c>
    </row>
    <row r="1691" spans="1:2" x14ac:dyDescent="0.3">
      <c r="A1691" t="s">
        <v>8219</v>
      </c>
      <c r="B1691">
        <v>97</v>
      </c>
    </row>
    <row r="1692" spans="1:2" x14ac:dyDescent="0.3">
      <c r="A1692" t="s">
        <v>8219</v>
      </c>
      <c r="B1692">
        <v>46</v>
      </c>
    </row>
    <row r="1693" spans="1:2" x14ac:dyDescent="0.3">
      <c r="A1693" t="s">
        <v>8219</v>
      </c>
      <c r="B1693">
        <v>78</v>
      </c>
    </row>
    <row r="1694" spans="1:2" x14ac:dyDescent="0.3">
      <c r="A1694" t="s">
        <v>8219</v>
      </c>
      <c r="B1694">
        <v>337</v>
      </c>
    </row>
    <row r="1695" spans="1:2" x14ac:dyDescent="0.3">
      <c r="A1695" t="s">
        <v>8219</v>
      </c>
      <c r="B1695">
        <v>96</v>
      </c>
    </row>
    <row r="1696" spans="1:2" x14ac:dyDescent="0.3">
      <c r="A1696" t="s">
        <v>8219</v>
      </c>
      <c r="B1696">
        <v>237</v>
      </c>
    </row>
    <row r="1697" spans="1:2" x14ac:dyDescent="0.3">
      <c r="A1697" t="s">
        <v>8219</v>
      </c>
      <c r="B1697">
        <v>94</v>
      </c>
    </row>
    <row r="1698" spans="1:2" x14ac:dyDescent="0.3">
      <c r="A1698" t="s">
        <v>8219</v>
      </c>
      <c r="B1698">
        <v>62</v>
      </c>
    </row>
    <row r="1699" spans="1:2" x14ac:dyDescent="0.3">
      <c r="A1699" t="s">
        <v>8219</v>
      </c>
      <c r="B1699">
        <v>116</v>
      </c>
    </row>
    <row r="1700" spans="1:2" x14ac:dyDescent="0.3">
      <c r="A1700" t="s">
        <v>8219</v>
      </c>
      <c r="B1700">
        <v>83</v>
      </c>
    </row>
    <row r="1701" spans="1:2" x14ac:dyDescent="0.3">
      <c r="A1701" t="s">
        <v>8219</v>
      </c>
      <c r="B1701">
        <v>46</v>
      </c>
    </row>
    <row r="1702" spans="1:2" x14ac:dyDescent="0.3">
      <c r="A1702" t="s">
        <v>8219</v>
      </c>
      <c r="B1702">
        <v>36</v>
      </c>
    </row>
    <row r="1703" spans="1:2" x14ac:dyDescent="0.3">
      <c r="A1703" t="s">
        <v>8219</v>
      </c>
      <c r="B1703">
        <v>183</v>
      </c>
    </row>
    <row r="1704" spans="1:2" x14ac:dyDescent="0.3">
      <c r="A1704" t="s">
        <v>8219</v>
      </c>
      <c r="B1704">
        <v>23</v>
      </c>
    </row>
    <row r="1705" spans="1:2" x14ac:dyDescent="0.3">
      <c r="A1705" t="s">
        <v>8219</v>
      </c>
      <c r="B1705">
        <v>194</v>
      </c>
    </row>
    <row r="1706" spans="1:2" x14ac:dyDescent="0.3">
      <c r="A1706" t="s">
        <v>8219</v>
      </c>
      <c r="B1706">
        <v>64</v>
      </c>
    </row>
    <row r="1707" spans="1:2" x14ac:dyDescent="0.3">
      <c r="A1707" t="s">
        <v>8219</v>
      </c>
      <c r="B1707">
        <v>43</v>
      </c>
    </row>
    <row r="1708" spans="1:2" x14ac:dyDescent="0.3">
      <c r="A1708" t="s">
        <v>8219</v>
      </c>
      <c r="B1708">
        <v>33</v>
      </c>
    </row>
    <row r="1709" spans="1:2" x14ac:dyDescent="0.3">
      <c r="A1709" t="s">
        <v>8219</v>
      </c>
      <c r="B1709">
        <v>328</v>
      </c>
    </row>
    <row r="1710" spans="1:2" x14ac:dyDescent="0.3">
      <c r="A1710" t="s">
        <v>8219</v>
      </c>
      <c r="B1710">
        <v>59</v>
      </c>
    </row>
    <row r="1711" spans="1:2" x14ac:dyDescent="0.3">
      <c r="A1711" t="s">
        <v>8219</v>
      </c>
      <c r="B1711">
        <v>66</v>
      </c>
    </row>
    <row r="1712" spans="1:2" x14ac:dyDescent="0.3">
      <c r="A1712" t="s">
        <v>8219</v>
      </c>
      <c r="B1712">
        <v>27</v>
      </c>
    </row>
    <row r="1713" spans="1:2" x14ac:dyDescent="0.3">
      <c r="A1713" t="s">
        <v>8219</v>
      </c>
      <c r="B1713">
        <v>89</v>
      </c>
    </row>
    <row r="1714" spans="1:2" x14ac:dyDescent="0.3">
      <c r="A1714" t="s">
        <v>8219</v>
      </c>
      <c r="B1714">
        <v>101</v>
      </c>
    </row>
    <row r="1715" spans="1:2" x14ac:dyDescent="0.3">
      <c r="A1715" t="s">
        <v>8219</v>
      </c>
      <c r="B1715">
        <v>13</v>
      </c>
    </row>
    <row r="1716" spans="1:2" x14ac:dyDescent="0.3">
      <c r="A1716" t="s">
        <v>8219</v>
      </c>
      <c r="B1716">
        <v>59</v>
      </c>
    </row>
    <row r="1717" spans="1:2" x14ac:dyDescent="0.3">
      <c r="A1717" t="s">
        <v>8219</v>
      </c>
      <c r="B1717">
        <v>10</v>
      </c>
    </row>
    <row r="1718" spans="1:2" x14ac:dyDescent="0.3">
      <c r="A1718" t="s">
        <v>8219</v>
      </c>
      <c r="B1718">
        <v>3</v>
      </c>
    </row>
    <row r="1719" spans="1:2" x14ac:dyDescent="0.3">
      <c r="A1719" t="s">
        <v>8219</v>
      </c>
      <c r="B1719">
        <v>20</v>
      </c>
    </row>
    <row r="1720" spans="1:2" x14ac:dyDescent="0.3">
      <c r="A1720" t="s">
        <v>8219</v>
      </c>
      <c r="B1720">
        <v>28</v>
      </c>
    </row>
    <row r="1721" spans="1:2" x14ac:dyDescent="0.3">
      <c r="A1721" t="s">
        <v>8219</v>
      </c>
      <c r="B1721">
        <v>31</v>
      </c>
    </row>
    <row r="1722" spans="1:2" x14ac:dyDescent="0.3">
      <c r="A1722" t="s">
        <v>8219</v>
      </c>
      <c r="B1722">
        <v>69</v>
      </c>
    </row>
    <row r="1723" spans="1:2" x14ac:dyDescent="0.3">
      <c r="A1723" t="s">
        <v>8219</v>
      </c>
      <c r="B1723">
        <v>23</v>
      </c>
    </row>
    <row r="1724" spans="1:2" x14ac:dyDescent="0.3">
      <c r="A1724" t="s">
        <v>8219</v>
      </c>
      <c r="B1724">
        <v>183</v>
      </c>
    </row>
    <row r="1725" spans="1:2" x14ac:dyDescent="0.3">
      <c r="A1725" t="s">
        <v>8219</v>
      </c>
      <c r="B1725">
        <v>101</v>
      </c>
    </row>
    <row r="1726" spans="1:2" x14ac:dyDescent="0.3">
      <c r="A1726" t="s">
        <v>8219</v>
      </c>
      <c r="B1726">
        <v>199</v>
      </c>
    </row>
    <row r="1727" spans="1:2" x14ac:dyDescent="0.3">
      <c r="A1727" t="s">
        <v>8219</v>
      </c>
      <c r="B1727">
        <v>111</v>
      </c>
    </row>
    <row r="1728" spans="1:2" x14ac:dyDescent="0.3">
      <c r="A1728" t="s">
        <v>8219</v>
      </c>
      <c r="B1728">
        <v>42</v>
      </c>
    </row>
    <row r="1729" spans="1:2" x14ac:dyDescent="0.3">
      <c r="A1729" t="s">
        <v>8219</v>
      </c>
      <c r="B1729">
        <v>163</v>
      </c>
    </row>
    <row r="1730" spans="1:2" x14ac:dyDescent="0.3">
      <c r="A1730" t="s">
        <v>8219</v>
      </c>
      <c r="B1730">
        <v>21</v>
      </c>
    </row>
    <row r="1731" spans="1:2" x14ac:dyDescent="0.3">
      <c r="A1731" t="s">
        <v>8219</v>
      </c>
      <c r="B1731">
        <v>22</v>
      </c>
    </row>
    <row r="1732" spans="1:2" x14ac:dyDescent="0.3">
      <c r="A1732" t="s">
        <v>8219</v>
      </c>
      <c r="B1732">
        <v>54</v>
      </c>
    </row>
    <row r="1733" spans="1:2" x14ac:dyDescent="0.3">
      <c r="A1733" t="s">
        <v>8219</v>
      </c>
      <c r="B1733">
        <v>293</v>
      </c>
    </row>
    <row r="1734" spans="1:2" x14ac:dyDescent="0.3">
      <c r="A1734" t="s">
        <v>8219</v>
      </c>
      <c r="B1734">
        <v>52</v>
      </c>
    </row>
    <row r="1735" spans="1:2" x14ac:dyDescent="0.3">
      <c r="A1735" t="s">
        <v>8219</v>
      </c>
      <c r="B1735">
        <v>39</v>
      </c>
    </row>
    <row r="1736" spans="1:2" x14ac:dyDescent="0.3">
      <c r="A1736" t="s">
        <v>8219</v>
      </c>
      <c r="B1736">
        <v>97</v>
      </c>
    </row>
    <row r="1737" spans="1:2" x14ac:dyDescent="0.3">
      <c r="A1737" t="s">
        <v>8219</v>
      </c>
      <c r="B1737">
        <v>37</v>
      </c>
    </row>
    <row r="1738" spans="1:2" x14ac:dyDescent="0.3">
      <c r="A1738" t="s">
        <v>8219</v>
      </c>
      <c r="B1738">
        <v>26</v>
      </c>
    </row>
    <row r="1739" spans="1:2" x14ac:dyDescent="0.3">
      <c r="A1739" t="s">
        <v>8219</v>
      </c>
      <c r="B1739">
        <v>93</v>
      </c>
    </row>
    <row r="1740" spans="1:2" x14ac:dyDescent="0.3">
      <c r="A1740" t="s">
        <v>8219</v>
      </c>
      <c r="B1740">
        <v>62</v>
      </c>
    </row>
    <row r="1741" spans="1:2" x14ac:dyDescent="0.3">
      <c r="A1741" t="s">
        <v>8219</v>
      </c>
      <c r="B1741">
        <v>124</v>
      </c>
    </row>
    <row r="1742" spans="1:2" x14ac:dyDescent="0.3">
      <c r="A1742" t="s">
        <v>8219</v>
      </c>
      <c r="B1742">
        <v>19</v>
      </c>
    </row>
    <row r="1743" spans="1:2" x14ac:dyDescent="0.3">
      <c r="A1743" t="s">
        <v>8219</v>
      </c>
      <c r="B1743">
        <v>221</v>
      </c>
    </row>
    <row r="1744" spans="1:2" x14ac:dyDescent="0.3">
      <c r="A1744" t="s">
        <v>8219</v>
      </c>
      <c r="B1744">
        <v>94</v>
      </c>
    </row>
    <row r="1745" spans="1:2" x14ac:dyDescent="0.3">
      <c r="A1745" t="s">
        <v>8219</v>
      </c>
      <c r="B1745">
        <v>282</v>
      </c>
    </row>
    <row r="1746" spans="1:2" x14ac:dyDescent="0.3">
      <c r="A1746" t="s">
        <v>8219</v>
      </c>
      <c r="B1746">
        <v>48</v>
      </c>
    </row>
    <row r="1747" spans="1:2" x14ac:dyDescent="0.3">
      <c r="A1747" t="s">
        <v>8219</v>
      </c>
      <c r="B1747">
        <v>450</v>
      </c>
    </row>
    <row r="1748" spans="1:2" x14ac:dyDescent="0.3">
      <c r="A1748" t="s">
        <v>8219</v>
      </c>
      <c r="B1748">
        <v>1420</v>
      </c>
    </row>
    <row r="1749" spans="1:2" x14ac:dyDescent="0.3">
      <c r="A1749" t="s">
        <v>8219</v>
      </c>
      <c r="B1749">
        <v>85</v>
      </c>
    </row>
    <row r="1750" spans="1:2" x14ac:dyDescent="0.3">
      <c r="A1750" t="s">
        <v>8219</v>
      </c>
      <c r="B1750">
        <v>120</v>
      </c>
    </row>
    <row r="1751" spans="1:2" x14ac:dyDescent="0.3">
      <c r="A1751" t="s">
        <v>8219</v>
      </c>
      <c r="B1751">
        <v>108</v>
      </c>
    </row>
    <row r="1752" spans="1:2" x14ac:dyDescent="0.3">
      <c r="A1752" t="s">
        <v>8219</v>
      </c>
      <c r="B1752">
        <v>31</v>
      </c>
    </row>
    <row r="1753" spans="1:2" x14ac:dyDescent="0.3">
      <c r="A1753" t="s">
        <v>8219</v>
      </c>
      <c r="B1753">
        <v>70</v>
      </c>
    </row>
    <row r="1754" spans="1:2" x14ac:dyDescent="0.3">
      <c r="A1754" t="s">
        <v>8219</v>
      </c>
      <c r="B1754">
        <v>112</v>
      </c>
    </row>
    <row r="1755" spans="1:2" x14ac:dyDescent="0.3">
      <c r="A1755" t="s">
        <v>8219</v>
      </c>
      <c r="B1755">
        <v>21</v>
      </c>
    </row>
    <row r="1756" spans="1:2" x14ac:dyDescent="0.3">
      <c r="A1756" t="s">
        <v>8219</v>
      </c>
      <c r="B1756">
        <v>115</v>
      </c>
    </row>
    <row r="1757" spans="1:2" x14ac:dyDescent="0.3">
      <c r="A1757" t="s">
        <v>8219</v>
      </c>
      <c r="B1757">
        <v>71</v>
      </c>
    </row>
    <row r="1758" spans="1:2" x14ac:dyDescent="0.3">
      <c r="A1758" t="s">
        <v>8219</v>
      </c>
      <c r="B1758">
        <v>174</v>
      </c>
    </row>
    <row r="1759" spans="1:2" x14ac:dyDescent="0.3">
      <c r="A1759" t="s">
        <v>8219</v>
      </c>
      <c r="B1759">
        <v>34</v>
      </c>
    </row>
    <row r="1760" spans="1:2" x14ac:dyDescent="0.3">
      <c r="A1760" t="s">
        <v>8219</v>
      </c>
      <c r="B1760">
        <v>21</v>
      </c>
    </row>
    <row r="1761" spans="1:2" x14ac:dyDescent="0.3">
      <c r="A1761" t="s">
        <v>8219</v>
      </c>
      <c r="B1761">
        <v>184</v>
      </c>
    </row>
    <row r="1762" spans="1:2" x14ac:dyDescent="0.3">
      <c r="A1762" t="s">
        <v>8219</v>
      </c>
      <c r="B1762">
        <v>288</v>
      </c>
    </row>
    <row r="1763" spans="1:2" x14ac:dyDescent="0.3">
      <c r="A1763" t="s">
        <v>8219</v>
      </c>
      <c r="B1763">
        <v>17</v>
      </c>
    </row>
    <row r="1764" spans="1:2" x14ac:dyDescent="0.3">
      <c r="A1764" t="s">
        <v>8219</v>
      </c>
      <c r="B1764">
        <v>64</v>
      </c>
    </row>
    <row r="1765" spans="1:2" x14ac:dyDescent="0.3">
      <c r="A1765" t="s">
        <v>8219</v>
      </c>
      <c r="B1765">
        <v>285</v>
      </c>
    </row>
    <row r="1766" spans="1:2" x14ac:dyDescent="0.3">
      <c r="A1766" t="s">
        <v>8219</v>
      </c>
      <c r="B1766">
        <v>29</v>
      </c>
    </row>
    <row r="1767" spans="1:2" x14ac:dyDescent="0.3">
      <c r="A1767" t="s">
        <v>8219</v>
      </c>
      <c r="B1767">
        <v>32</v>
      </c>
    </row>
    <row r="1768" spans="1:2" x14ac:dyDescent="0.3">
      <c r="A1768" t="s">
        <v>8219</v>
      </c>
      <c r="B1768">
        <v>59</v>
      </c>
    </row>
    <row r="1769" spans="1:2" x14ac:dyDescent="0.3">
      <c r="A1769" t="s">
        <v>8219</v>
      </c>
      <c r="B1769">
        <v>23</v>
      </c>
    </row>
    <row r="1770" spans="1:2" x14ac:dyDescent="0.3">
      <c r="A1770" t="s">
        <v>8219</v>
      </c>
      <c r="B1770">
        <v>63</v>
      </c>
    </row>
    <row r="1771" spans="1:2" x14ac:dyDescent="0.3">
      <c r="A1771" t="s">
        <v>8219</v>
      </c>
      <c r="B1771">
        <v>216</v>
      </c>
    </row>
    <row r="1772" spans="1:2" x14ac:dyDescent="0.3">
      <c r="A1772" t="s">
        <v>8219</v>
      </c>
      <c r="B1772">
        <v>13</v>
      </c>
    </row>
    <row r="1773" spans="1:2" x14ac:dyDescent="0.3">
      <c r="A1773" t="s">
        <v>8219</v>
      </c>
      <c r="B1773">
        <v>524</v>
      </c>
    </row>
    <row r="1774" spans="1:2" x14ac:dyDescent="0.3">
      <c r="A1774" t="s">
        <v>8219</v>
      </c>
      <c r="B1774">
        <v>20</v>
      </c>
    </row>
    <row r="1775" spans="1:2" x14ac:dyDescent="0.3">
      <c r="A1775" t="s">
        <v>8219</v>
      </c>
      <c r="B1775">
        <v>19</v>
      </c>
    </row>
    <row r="1776" spans="1:2" x14ac:dyDescent="0.3">
      <c r="A1776" t="s">
        <v>8219</v>
      </c>
      <c r="B1776">
        <v>100</v>
      </c>
    </row>
    <row r="1777" spans="1:2" x14ac:dyDescent="0.3">
      <c r="A1777" t="s">
        <v>8219</v>
      </c>
      <c r="B1777">
        <v>87</v>
      </c>
    </row>
    <row r="1778" spans="1:2" x14ac:dyDescent="0.3">
      <c r="A1778" t="s">
        <v>8219</v>
      </c>
      <c r="B1778">
        <v>34</v>
      </c>
    </row>
    <row r="1779" spans="1:2" x14ac:dyDescent="0.3">
      <c r="A1779" t="s">
        <v>8219</v>
      </c>
      <c r="B1779">
        <v>42</v>
      </c>
    </row>
    <row r="1780" spans="1:2" x14ac:dyDescent="0.3">
      <c r="A1780" t="s">
        <v>8219</v>
      </c>
      <c r="B1780">
        <v>64</v>
      </c>
    </row>
    <row r="1781" spans="1:2" x14ac:dyDescent="0.3">
      <c r="A1781" t="s">
        <v>8219</v>
      </c>
      <c r="B1781">
        <v>67</v>
      </c>
    </row>
    <row r="1782" spans="1:2" x14ac:dyDescent="0.3">
      <c r="A1782" t="s">
        <v>8219</v>
      </c>
      <c r="B1782">
        <v>55</v>
      </c>
    </row>
    <row r="1783" spans="1:2" x14ac:dyDescent="0.3">
      <c r="A1783" t="s">
        <v>8219</v>
      </c>
      <c r="B1783">
        <v>99</v>
      </c>
    </row>
    <row r="1784" spans="1:2" x14ac:dyDescent="0.3">
      <c r="A1784" t="s">
        <v>8219</v>
      </c>
      <c r="B1784">
        <v>118</v>
      </c>
    </row>
    <row r="1785" spans="1:2" x14ac:dyDescent="0.3">
      <c r="A1785" t="s">
        <v>8219</v>
      </c>
      <c r="B1785">
        <v>68</v>
      </c>
    </row>
    <row r="1786" spans="1:2" x14ac:dyDescent="0.3">
      <c r="A1786" t="s">
        <v>8219</v>
      </c>
      <c r="B1786">
        <v>13</v>
      </c>
    </row>
    <row r="1787" spans="1:2" x14ac:dyDescent="0.3">
      <c r="A1787" t="s">
        <v>8219</v>
      </c>
      <c r="B1787">
        <v>69</v>
      </c>
    </row>
    <row r="1788" spans="1:2" x14ac:dyDescent="0.3">
      <c r="A1788" t="s">
        <v>8219</v>
      </c>
      <c r="B1788">
        <v>14</v>
      </c>
    </row>
    <row r="1789" spans="1:2" x14ac:dyDescent="0.3">
      <c r="A1789" t="s">
        <v>8219</v>
      </c>
      <c r="B1789">
        <v>26</v>
      </c>
    </row>
    <row r="1790" spans="1:2" x14ac:dyDescent="0.3">
      <c r="A1790" t="s">
        <v>8219</v>
      </c>
      <c r="B1790">
        <v>66</v>
      </c>
    </row>
    <row r="1791" spans="1:2" x14ac:dyDescent="0.3">
      <c r="A1791" t="s">
        <v>8219</v>
      </c>
      <c r="B1791">
        <v>37</v>
      </c>
    </row>
    <row r="1792" spans="1:2" x14ac:dyDescent="0.3">
      <c r="A1792" t="s">
        <v>8219</v>
      </c>
      <c r="B1792">
        <v>90</v>
      </c>
    </row>
    <row r="1793" spans="1:2" x14ac:dyDescent="0.3">
      <c r="A1793" t="s">
        <v>8219</v>
      </c>
      <c r="B1793">
        <v>25</v>
      </c>
    </row>
    <row r="1794" spans="1:2" x14ac:dyDescent="0.3">
      <c r="A1794" t="s">
        <v>8219</v>
      </c>
      <c r="B1794">
        <v>340</v>
      </c>
    </row>
    <row r="1795" spans="1:2" x14ac:dyDescent="0.3">
      <c r="A1795" t="s">
        <v>8219</v>
      </c>
      <c r="B1795">
        <v>115</v>
      </c>
    </row>
    <row r="1796" spans="1:2" x14ac:dyDescent="0.3">
      <c r="A1796" t="s">
        <v>8219</v>
      </c>
      <c r="B1796">
        <v>48</v>
      </c>
    </row>
    <row r="1797" spans="1:2" x14ac:dyDescent="0.3">
      <c r="A1797" t="s">
        <v>8219</v>
      </c>
      <c r="B1797">
        <v>89</v>
      </c>
    </row>
    <row r="1798" spans="1:2" x14ac:dyDescent="0.3">
      <c r="A1798" t="s">
        <v>8219</v>
      </c>
      <c r="B1798">
        <v>74</v>
      </c>
    </row>
    <row r="1799" spans="1:2" x14ac:dyDescent="0.3">
      <c r="A1799" t="s">
        <v>8219</v>
      </c>
      <c r="B1799">
        <v>159</v>
      </c>
    </row>
    <row r="1800" spans="1:2" x14ac:dyDescent="0.3">
      <c r="A1800" t="s">
        <v>8219</v>
      </c>
      <c r="B1800">
        <v>31</v>
      </c>
    </row>
    <row r="1801" spans="1:2" x14ac:dyDescent="0.3">
      <c r="A1801" t="s">
        <v>8219</v>
      </c>
      <c r="B1801">
        <v>122</v>
      </c>
    </row>
    <row r="1802" spans="1:2" x14ac:dyDescent="0.3">
      <c r="A1802" t="s">
        <v>8219</v>
      </c>
      <c r="B1802">
        <v>40</v>
      </c>
    </row>
    <row r="1803" spans="1:2" x14ac:dyDescent="0.3">
      <c r="A1803" t="s">
        <v>8219</v>
      </c>
      <c r="B1803">
        <v>27</v>
      </c>
    </row>
    <row r="1804" spans="1:2" x14ac:dyDescent="0.3">
      <c r="A1804" t="s">
        <v>8219</v>
      </c>
      <c r="B1804">
        <v>72</v>
      </c>
    </row>
    <row r="1805" spans="1:2" x14ac:dyDescent="0.3">
      <c r="A1805" t="s">
        <v>8219</v>
      </c>
      <c r="B1805">
        <v>14</v>
      </c>
    </row>
    <row r="1806" spans="1:2" x14ac:dyDescent="0.3">
      <c r="A1806" t="s">
        <v>8219</v>
      </c>
      <c r="B1806">
        <v>65</v>
      </c>
    </row>
    <row r="1807" spans="1:2" x14ac:dyDescent="0.3">
      <c r="A1807" t="s">
        <v>8219</v>
      </c>
      <c r="B1807">
        <v>298</v>
      </c>
    </row>
    <row r="1808" spans="1:2" x14ac:dyDescent="0.3">
      <c r="A1808" t="s">
        <v>8219</v>
      </c>
      <c r="B1808">
        <v>47</v>
      </c>
    </row>
    <row r="1809" spans="1:2" x14ac:dyDescent="0.3">
      <c r="A1809" t="s">
        <v>8219</v>
      </c>
      <c r="B1809">
        <v>41</v>
      </c>
    </row>
    <row r="1810" spans="1:2" x14ac:dyDescent="0.3">
      <c r="A1810" t="s">
        <v>8219</v>
      </c>
      <c r="B1810">
        <v>14</v>
      </c>
    </row>
    <row r="1811" spans="1:2" x14ac:dyDescent="0.3">
      <c r="A1811" t="s">
        <v>8219</v>
      </c>
      <c r="B1811">
        <v>30</v>
      </c>
    </row>
    <row r="1812" spans="1:2" x14ac:dyDescent="0.3">
      <c r="A1812" t="s">
        <v>8219</v>
      </c>
      <c r="B1812">
        <v>10</v>
      </c>
    </row>
    <row r="1813" spans="1:2" x14ac:dyDescent="0.3">
      <c r="A1813" t="s">
        <v>8219</v>
      </c>
      <c r="B1813">
        <v>78</v>
      </c>
    </row>
    <row r="1814" spans="1:2" x14ac:dyDescent="0.3">
      <c r="A1814" t="s">
        <v>8219</v>
      </c>
      <c r="B1814">
        <v>63</v>
      </c>
    </row>
    <row r="1815" spans="1:2" x14ac:dyDescent="0.3">
      <c r="A1815" t="s">
        <v>8219</v>
      </c>
      <c r="B1815">
        <v>47</v>
      </c>
    </row>
    <row r="1816" spans="1:2" x14ac:dyDescent="0.3">
      <c r="A1816" t="s">
        <v>8219</v>
      </c>
      <c r="B1816">
        <v>308</v>
      </c>
    </row>
    <row r="1817" spans="1:2" x14ac:dyDescent="0.3">
      <c r="A1817" t="s">
        <v>8219</v>
      </c>
      <c r="B1817">
        <v>82</v>
      </c>
    </row>
    <row r="1818" spans="1:2" x14ac:dyDescent="0.3">
      <c r="A1818" t="s">
        <v>8219</v>
      </c>
      <c r="B1818">
        <v>24</v>
      </c>
    </row>
    <row r="1819" spans="1:2" x14ac:dyDescent="0.3">
      <c r="A1819" t="s">
        <v>8219</v>
      </c>
      <c r="B1819">
        <v>43</v>
      </c>
    </row>
    <row r="1820" spans="1:2" x14ac:dyDescent="0.3">
      <c r="A1820" t="s">
        <v>8219</v>
      </c>
      <c r="B1820">
        <v>15</v>
      </c>
    </row>
    <row r="1821" spans="1:2" x14ac:dyDescent="0.3">
      <c r="A1821" t="s">
        <v>8219</v>
      </c>
      <c r="B1821">
        <v>74</v>
      </c>
    </row>
    <row r="1822" spans="1:2" x14ac:dyDescent="0.3">
      <c r="A1822" t="s">
        <v>8219</v>
      </c>
      <c r="B1822">
        <v>213</v>
      </c>
    </row>
    <row r="1823" spans="1:2" x14ac:dyDescent="0.3">
      <c r="A1823" t="s">
        <v>8219</v>
      </c>
      <c r="B1823">
        <v>22</v>
      </c>
    </row>
    <row r="1824" spans="1:2" x14ac:dyDescent="0.3">
      <c r="A1824" t="s">
        <v>8219</v>
      </c>
      <c r="B1824">
        <v>102</v>
      </c>
    </row>
    <row r="1825" spans="1:2" x14ac:dyDescent="0.3">
      <c r="A1825" t="s">
        <v>8219</v>
      </c>
      <c r="B1825">
        <v>226</v>
      </c>
    </row>
    <row r="1826" spans="1:2" x14ac:dyDescent="0.3">
      <c r="A1826" t="s">
        <v>8219</v>
      </c>
      <c r="B1826">
        <v>57</v>
      </c>
    </row>
    <row r="1827" spans="1:2" x14ac:dyDescent="0.3">
      <c r="A1827" t="s">
        <v>8219</v>
      </c>
      <c r="B1827">
        <v>57</v>
      </c>
    </row>
    <row r="1828" spans="1:2" x14ac:dyDescent="0.3">
      <c r="A1828" t="s">
        <v>8219</v>
      </c>
      <c r="B1828">
        <v>179</v>
      </c>
    </row>
    <row r="1829" spans="1:2" x14ac:dyDescent="0.3">
      <c r="A1829" t="s">
        <v>8219</v>
      </c>
      <c r="B1829">
        <v>23</v>
      </c>
    </row>
    <row r="1830" spans="1:2" x14ac:dyDescent="0.3">
      <c r="A1830" t="s">
        <v>8219</v>
      </c>
      <c r="B1830">
        <v>493</v>
      </c>
    </row>
    <row r="1831" spans="1:2" x14ac:dyDescent="0.3">
      <c r="A1831" t="s">
        <v>8219</v>
      </c>
      <c r="B1831">
        <v>26</v>
      </c>
    </row>
    <row r="1832" spans="1:2" x14ac:dyDescent="0.3">
      <c r="A1832" t="s">
        <v>8219</v>
      </c>
      <c r="B1832">
        <v>19</v>
      </c>
    </row>
    <row r="1833" spans="1:2" x14ac:dyDescent="0.3">
      <c r="A1833" t="s">
        <v>8219</v>
      </c>
      <c r="B1833">
        <v>70</v>
      </c>
    </row>
    <row r="1834" spans="1:2" x14ac:dyDescent="0.3">
      <c r="A1834" t="s">
        <v>8219</v>
      </c>
      <c r="B1834">
        <v>29</v>
      </c>
    </row>
    <row r="1835" spans="1:2" x14ac:dyDescent="0.3">
      <c r="A1835" t="s">
        <v>8219</v>
      </c>
      <c r="B1835">
        <v>19</v>
      </c>
    </row>
    <row r="1836" spans="1:2" x14ac:dyDescent="0.3">
      <c r="A1836" t="s">
        <v>8219</v>
      </c>
      <c r="B1836">
        <v>50</v>
      </c>
    </row>
    <row r="1837" spans="1:2" x14ac:dyDescent="0.3">
      <c r="A1837" t="s">
        <v>8219</v>
      </c>
      <c r="B1837">
        <v>49</v>
      </c>
    </row>
    <row r="1838" spans="1:2" x14ac:dyDescent="0.3">
      <c r="A1838" t="s">
        <v>8219</v>
      </c>
      <c r="B1838">
        <v>329</v>
      </c>
    </row>
    <row r="1839" spans="1:2" x14ac:dyDescent="0.3">
      <c r="A1839" t="s">
        <v>8219</v>
      </c>
      <c r="B1839">
        <v>40</v>
      </c>
    </row>
    <row r="1840" spans="1:2" x14ac:dyDescent="0.3">
      <c r="A1840" t="s">
        <v>8219</v>
      </c>
      <c r="B1840">
        <v>38</v>
      </c>
    </row>
    <row r="1841" spans="1:2" x14ac:dyDescent="0.3">
      <c r="A1841" t="s">
        <v>8219</v>
      </c>
      <c r="B1841">
        <v>6</v>
      </c>
    </row>
    <row r="1842" spans="1:2" x14ac:dyDescent="0.3">
      <c r="A1842" t="s">
        <v>8219</v>
      </c>
      <c r="B1842">
        <v>40</v>
      </c>
    </row>
    <row r="1843" spans="1:2" x14ac:dyDescent="0.3">
      <c r="A1843" t="s">
        <v>8219</v>
      </c>
      <c r="B1843">
        <v>26</v>
      </c>
    </row>
    <row r="1844" spans="1:2" x14ac:dyDescent="0.3">
      <c r="A1844" t="s">
        <v>8219</v>
      </c>
      <c r="B1844">
        <v>35</v>
      </c>
    </row>
    <row r="1845" spans="1:2" x14ac:dyDescent="0.3">
      <c r="A1845" t="s">
        <v>8219</v>
      </c>
      <c r="B1845">
        <v>26</v>
      </c>
    </row>
    <row r="1846" spans="1:2" x14ac:dyDescent="0.3">
      <c r="A1846" t="s">
        <v>8219</v>
      </c>
      <c r="B1846">
        <v>20</v>
      </c>
    </row>
    <row r="1847" spans="1:2" x14ac:dyDescent="0.3">
      <c r="A1847" t="s">
        <v>8219</v>
      </c>
      <c r="B1847">
        <v>139</v>
      </c>
    </row>
    <row r="1848" spans="1:2" x14ac:dyDescent="0.3">
      <c r="A1848" t="s">
        <v>8219</v>
      </c>
      <c r="B1848">
        <v>46</v>
      </c>
    </row>
    <row r="1849" spans="1:2" x14ac:dyDescent="0.3">
      <c r="A1849" t="s">
        <v>8219</v>
      </c>
      <c r="B1849">
        <v>27</v>
      </c>
    </row>
    <row r="1850" spans="1:2" x14ac:dyDescent="0.3">
      <c r="A1850" t="s">
        <v>8219</v>
      </c>
      <c r="B1850">
        <v>131</v>
      </c>
    </row>
    <row r="1851" spans="1:2" x14ac:dyDescent="0.3">
      <c r="A1851" t="s">
        <v>8219</v>
      </c>
      <c r="B1851">
        <v>72</v>
      </c>
    </row>
    <row r="1852" spans="1:2" x14ac:dyDescent="0.3">
      <c r="A1852" t="s">
        <v>8219</v>
      </c>
      <c r="B1852">
        <v>87</v>
      </c>
    </row>
    <row r="1853" spans="1:2" x14ac:dyDescent="0.3">
      <c r="A1853" t="s">
        <v>8219</v>
      </c>
      <c r="B1853">
        <v>32</v>
      </c>
    </row>
    <row r="1854" spans="1:2" x14ac:dyDescent="0.3">
      <c r="A1854" t="s">
        <v>8219</v>
      </c>
      <c r="B1854">
        <v>57</v>
      </c>
    </row>
    <row r="1855" spans="1:2" x14ac:dyDescent="0.3">
      <c r="A1855" t="s">
        <v>8219</v>
      </c>
      <c r="B1855">
        <v>16</v>
      </c>
    </row>
    <row r="1856" spans="1:2" x14ac:dyDescent="0.3">
      <c r="A1856" t="s">
        <v>8219</v>
      </c>
      <c r="B1856">
        <v>90</v>
      </c>
    </row>
    <row r="1857" spans="1:2" x14ac:dyDescent="0.3">
      <c r="A1857" t="s">
        <v>8219</v>
      </c>
      <c r="B1857">
        <v>28</v>
      </c>
    </row>
    <row r="1858" spans="1:2" x14ac:dyDescent="0.3">
      <c r="A1858" t="s">
        <v>8219</v>
      </c>
      <c r="B1858">
        <v>26</v>
      </c>
    </row>
    <row r="1859" spans="1:2" x14ac:dyDescent="0.3">
      <c r="A1859" t="s">
        <v>8219</v>
      </c>
      <c r="B1859">
        <v>75</v>
      </c>
    </row>
    <row r="1860" spans="1:2" x14ac:dyDescent="0.3">
      <c r="A1860" t="s">
        <v>8219</v>
      </c>
      <c r="B1860">
        <v>146</v>
      </c>
    </row>
    <row r="1861" spans="1:2" x14ac:dyDescent="0.3">
      <c r="A1861" t="s">
        <v>8219</v>
      </c>
      <c r="B1861">
        <v>102</v>
      </c>
    </row>
    <row r="1862" spans="1:2" x14ac:dyDescent="0.3">
      <c r="A1862" t="s">
        <v>8219</v>
      </c>
      <c r="B1862">
        <v>286</v>
      </c>
    </row>
    <row r="1863" spans="1:2" x14ac:dyDescent="0.3">
      <c r="A1863" t="s">
        <v>8219</v>
      </c>
      <c r="B1863">
        <v>94</v>
      </c>
    </row>
    <row r="1864" spans="1:2" x14ac:dyDescent="0.3">
      <c r="A1864" t="s">
        <v>8219</v>
      </c>
      <c r="B1864">
        <v>9</v>
      </c>
    </row>
    <row r="1865" spans="1:2" x14ac:dyDescent="0.3">
      <c r="A1865" t="s">
        <v>8219</v>
      </c>
      <c r="B1865">
        <v>134</v>
      </c>
    </row>
    <row r="1866" spans="1:2" x14ac:dyDescent="0.3">
      <c r="A1866" t="s">
        <v>8219</v>
      </c>
      <c r="B1866">
        <v>614</v>
      </c>
    </row>
    <row r="1867" spans="1:2" x14ac:dyDescent="0.3">
      <c r="A1867" t="s">
        <v>8219</v>
      </c>
      <c r="B1867">
        <v>53</v>
      </c>
    </row>
    <row r="1868" spans="1:2" x14ac:dyDescent="0.3">
      <c r="A1868" t="s">
        <v>8219</v>
      </c>
      <c r="B1868">
        <v>55</v>
      </c>
    </row>
    <row r="1869" spans="1:2" x14ac:dyDescent="0.3">
      <c r="A1869" t="s">
        <v>8219</v>
      </c>
      <c r="B1869">
        <v>120</v>
      </c>
    </row>
    <row r="1870" spans="1:2" x14ac:dyDescent="0.3">
      <c r="A1870" t="s">
        <v>8219</v>
      </c>
      <c r="B1870">
        <v>186</v>
      </c>
    </row>
    <row r="1871" spans="1:2" x14ac:dyDescent="0.3">
      <c r="A1871" t="s">
        <v>8219</v>
      </c>
      <c r="B1871">
        <v>52</v>
      </c>
    </row>
    <row r="1872" spans="1:2" x14ac:dyDescent="0.3">
      <c r="A1872" t="s">
        <v>8219</v>
      </c>
      <c r="B1872">
        <v>23</v>
      </c>
    </row>
    <row r="1873" spans="1:2" x14ac:dyDescent="0.3">
      <c r="A1873" t="s">
        <v>8219</v>
      </c>
      <c r="B1873">
        <v>38</v>
      </c>
    </row>
    <row r="1874" spans="1:2" x14ac:dyDescent="0.3">
      <c r="A1874" t="s">
        <v>8219</v>
      </c>
      <c r="B1874">
        <v>7</v>
      </c>
    </row>
    <row r="1875" spans="1:2" x14ac:dyDescent="0.3">
      <c r="A1875" t="s">
        <v>8219</v>
      </c>
      <c r="B1875">
        <v>33</v>
      </c>
    </row>
    <row r="1876" spans="1:2" x14ac:dyDescent="0.3">
      <c r="A1876" t="s">
        <v>8219</v>
      </c>
      <c r="B1876">
        <v>38</v>
      </c>
    </row>
    <row r="1877" spans="1:2" x14ac:dyDescent="0.3">
      <c r="A1877" t="s">
        <v>8219</v>
      </c>
      <c r="B1877">
        <v>32</v>
      </c>
    </row>
    <row r="1878" spans="1:2" x14ac:dyDescent="0.3">
      <c r="A1878" t="s">
        <v>8219</v>
      </c>
      <c r="B1878">
        <v>126</v>
      </c>
    </row>
    <row r="1879" spans="1:2" x14ac:dyDescent="0.3">
      <c r="A1879" t="s">
        <v>8219</v>
      </c>
      <c r="B1879">
        <v>340</v>
      </c>
    </row>
    <row r="1880" spans="1:2" x14ac:dyDescent="0.3">
      <c r="A1880" t="s">
        <v>8219</v>
      </c>
      <c r="B1880">
        <v>16</v>
      </c>
    </row>
    <row r="1881" spans="1:2" x14ac:dyDescent="0.3">
      <c r="A1881" t="s">
        <v>8219</v>
      </c>
      <c r="B1881">
        <v>167</v>
      </c>
    </row>
    <row r="1882" spans="1:2" x14ac:dyDescent="0.3">
      <c r="A1882" t="s">
        <v>8219</v>
      </c>
      <c r="B1882">
        <v>57</v>
      </c>
    </row>
    <row r="1883" spans="1:2" x14ac:dyDescent="0.3">
      <c r="A1883" t="s">
        <v>8219</v>
      </c>
      <c r="B1883">
        <v>19</v>
      </c>
    </row>
    <row r="1884" spans="1:2" x14ac:dyDescent="0.3">
      <c r="A1884" t="s">
        <v>8219</v>
      </c>
      <c r="B1884">
        <v>9</v>
      </c>
    </row>
    <row r="1885" spans="1:2" x14ac:dyDescent="0.3">
      <c r="A1885" t="s">
        <v>8219</v>
      </c>
      <c r="B1885">
        <v>69</v>
      </c>
    </row>
    <row r="1886" spans="1:2" x14ac:dyDescent="0.3">
      <c r="A1886" t="s">
        <v>8219</v>
      </c>
      <c r="B1886">
        <v>179</v>
      </c>
    </row>
    <row r="1887" spans="1:2" x14ac:dyDescent="0.3">
      <c r="A1887" t="s">
        <v>8219</v>
      </c>
      <c r="B1887">
        <v>108</v>
      </c>
    </row>
    <row r="1888" spans="1:2" x14ac:dyDescent="0.3">
      <c r="A1888" t="s">
        <v>8219</v>
      </c>
      <c r="B1888">
        <v>31</v>
      </c>
    </row>
    <row r="1889" spans="1:2" x14ac:dyDescent="0.3">
      <c r="A1889" t="s">
        <v>8219</v>
      </c>
      <c r="B1889">
        <v>24</v>
      </c>
    </row>
    <row r="1890" spans="1:2" x14ac:dyDescent="0.3">
      <c r="A1890" t="s">
        <v>8219</v>
      </c>
      <c r="B1890">
        <v>17</v>
      </c>
    </row>
    <row r="1891" spans="1:2" x14ac:dyDescent="0.3">
      <c r="A1891" t="s">
        <v>8219</v>
      </c>
      <c r="B1891">
        <v>26</v>
      </c>
    </row>
    <row r="1892" spans="1:2" x14ac:dyDescent="0.3">
      <c r="A1892" t="s">
        <v>8219</v>
      </c>
      <c r="B1892">
        <v>37</v>
      </c>
    </row>
    <row r="1893" spans="1:2" x14ac:dyDescent="0.3">
      <c r="A1893" t="s">
        <v>8219</v>
      </c>
      <c r="B1893">
        <v>98</v>
      </c>
    </row>
    <row r="1894" spans="1:2" x14ac:dyDescent="0.3">
      <c r="A1894" t="s">
        <v>8219</v>
      </c>
      <c r="B1894">
        <v>123</v>
      </c>
    </row>
    <row r="1895" spans="1:2" x14ac:dyDescent="0.3">
      <c r="A1895" t="s">
        <v>8219</v>
      </c>
      <c r="B1895">
        <v>69</v>
      </c>
    </row>
    <row r="1896" spans="1:2" x14ac:dyDescent="0.3">
      <c r="A1896" t="s">
        <v>8219</v>
      </c>
      <c r="B1896">
        <v>23</v>
      </c>
    </row>
    <row r="1897" spans="1:2" x14ac:dyDescent="0.3">
      <c r="A1897" t="s">
        <v>8219</v>
      </c>
      <c r="B1897">
        <v>17</v>
      </c>
    </row>
    <row r="1898" spans="1:2" x14ac:dyDescent="0.3">
      <c r="A1898" t="s">
        <v>8219</v>
      </c>
      <c r="B1898">
        <v>6</v>
      </c>
    </row>
    <row r="1899" spans="1:2" x14ac:dyDescent="0.3">
      <c r="A1899" t="s">
        <v>8219</v>
      </c>
      <c r="B1899">
        <v>54</v>
      </c>
    </row>
    <row r="1900" spans="1:2" x14ac:dyDescent="0.3">
      <c r="A1900" t="s">
        <v>8219</v>
      </c>
      <c r="B1900">
        <v>18</v>
      </c>
    </row>
    <row r="1901" spans="1:2" x14ac:dyDescent="0.3">
      <c r="A1901" t="s">
        <v>8219</v>
      </c>
      <c r="B1901">
        <v>241</v>
      </c>
    </row>
    <row r="1902" spans="1:2" x14ac:dyDescent="0.3">
      <c r="A1902" t="s">
        <v>8219</v>
      </c>
      <c r="B1902">
        <v>77</v>
      </c>
    </row>
    <row r="1903" spans="1:2" x14ac:dyDescent="0.3">
      <c r="A1903" t="s">
        <v>8219</v>
      </c>
      <c r="B1903">
        <v>405</v>
      </c>
    </row>
    <row r="1904" spans="1:2" x14ac:dyDescent="0.3">
      <c r="A1904" t="s">
        <v>8219</v>
      </c>
      <c r="B1904">
        <v>121</v>
      </c>
    </row>
    <row r="1905" spans="1:2" x14ac:dyDescent="0.3">
      <c r="A1905" t="s">
        <v>8219</v>
      </c>
      <c r="B1905">
        <v>91</v>
      </c>
    </row>
    <row r="1906" spans="1:2" x14ac:dyDescent="0.3">
      <c r="A1906" t="s">
        <v>8219</v>
      </c>
      <c r="B1906">
        <v>28</v>
      </c>
    </row>
    <row r="1907" spans="1:2" x14ac:dyDescent="0.3">
      <c r="A1907" t="s">
        <v>8219</v>
      </c>
      <c r="B1907">
        <v>39</v>
      </c>
    </row>
    <row r="1908" spans="1:2" x14ac:dyDescent="0.3">
      <c r="A1908" t="s">
        <v>8219</v>
      </c>
      <c r="B1908">
        <v>92</v>
      </c>
    </row>
    <row r="1909" spans="1:2" x14ac:dyDescent="0.3">
      <c r="A1909" t="s">
        <v>8219</v>
      </c>
      <c r="B1909">
        <v>52</v>
      </c>
    </row>
    <row r="1910" spans="1:2" x14ac:dyDescent="0.3">
      <c r="A1910" t="s">
        <v>8219</v>
      </c>
      <c r="B1910">
        <v>31</v>
      </c>
    </row>
    <row r="1911" spans="1:2" x14ac:dyDescent="0.3">
      <c r="A1911" t="s">
        <v>8219</v>
      </c>
      <c r="B1911">
        <v>38</v>
      </c>
    </row>
    <row r="1912" spans="1:2" x14ac:dyDescent="0.3">
      <c r="A1912" t="s">
        <v>8219</v>
      </c>
      <c r="B1912">
        <v>104</v>
      </c>
    </row>
    <row r="1913" spans="1:2" x14ac:dyDescent="0.3">
      <c r="A1913" t="s">
        <v>8219</v>
      </c>
      <c r="B1913">
        <v>41</v>
      </c>
    </row>
    <row r="1914" spans="1:2" x14ac:dyDescent="0.3">
      <c r="A1914" t="s">
        <v>8219</v>
      </c>
      <c r="B1914">
        <v>38</v>
      </c>
    </row>
    <row r="1915" spans="1:2" x14ac:dyDescent="0.3">
      <c r="A1915" t="s">
        <v>8219</v>
      </c>
      <c r="B1915">
        <v>21</v>
      </c>
    </row>
    <row r="1916" spans="1:2" x14ac:dyDescent="0.3">
      <c r="A1916" t="s">
        <v>8219</v>
      </c>
      <c r="B1916">
        <v>36</v>
      </c>
    </row>
    <row r="1917" spans="1:2" x14ac:dyDescent="0.3">
      <c r="A1917" t="s">
        <v>8219</v>
      </c>
      <c r="B1917">
        <v>47</v>
      </c>
    </row>
    <row r="1918" spans="1:2" x14ac:dyDescent="0.3">
      <c r="A1918" t="s">
        <v>8219</v>
      </c>
      <c r="B1918">
        <v>39</v>
      </c>
    </row>
    <row r="1919" spans="1:2" x14ac:dyDescent="0.3">
      <c r="A1919" t="s">
        <v>8219</v>
      </c>
      <c r="B1919">
        <v>56</v>
      </c>
    </row>
    <row r="1920" spans="1:2" x14ac:dyDescent="0.3">
      <c r="A1920" t="s">
        <v>8219</v>
      </c>
      <c r="B1920">
        <v>27</v>
      </c>
    </row>
    <row r="1921" spans="1:2" x14ac:dyDescent="0.3">
      <c r="A1921" t="s">
        <v>8219</v>
      </c>
      <c r="B1921">
        <v>41</v>
      </c>
    </row>
    <row r="1922" spans="1:2" x14ac:dyDescent="0.3">
      <c r="A1922" t="s">
        <v>8219</v>
      </c>
      <c r="B1922">
        <v>46</v>
      </c>
    </row>
    <row r="1923" spans="1:2" x14ac:dyDescent="0.3">
      <c r="A1923" t="s">
        <v>8219</v>
      </c>
      <c r="B1923">
        <v>88</v>
      </c>
    </row>
    <row r="1924" spans="1:2" x14ac:dyDescent="0.3">
      <c r="A1924" t="s">
        <v>8219</v>
      </c>
      <c r="B1924">
        <v>62</v>
      </c>
    </row>
    <row r="1925" spans="1:2" x14ac:dyDescent="0.3">
      <c r="A1925" t="s">
        <v>8219</v>
      </c>
      <c r="B1925">
        <v>92</v>
      </c>
    </row>
    <row r="1926" spans="1:2" x14ac:dyDescent="0.3">
      <c r="A1926" t="s">
        <v>8219</v>
      </c>
      <c r="B1926">
        <v>206</v>
      </c>
    </row>
    <row r="1927" spans="1:2" x14ac:dyDescent="0.3">
      <c r="A1927" t="s">
        <v>8219</v>
      </c>
      <c r="B1927">
        <v>81</v>
      </c>
    </row>
    <row r="1928" spans="1:2" x14ac:dyDescent="0.3">
      <c r="A1928" t="s">
        <v>8219</v>
      </c>
      <c r="B1928">
        <v>39</v>
      </c>
    </row>
    <row r="1929" spans="1:2" x14ac:dyDescent="0.3">
      <c r="A1929" t="s">
        <v>8219</v>
      </c>
      <c r="B1929">
        <v>151</v>
      </c>
    </row>
    <row r="1930" spans="1:2" x14ac:dyDescent="0.3">
      <c r="A1930" t="s">
        <v>8219</v>
      </c>
      <c r="B1930">
        <v>69</v>
      </c>
    </row>
    <row r="1931" spans="1:2" x14ac:dyDescent="0.3">
      <c r="A1931" t="s">
        <v>8219</v>
      </c>
      <c r="B1931">
        <v>62</v>
      </c>
    </row>
    <row r="1932" spans="1:2" x14ac:dyDescent="0.3">
      <c r="A1932" t="s">
        <v>8219</v>
      </c>
      <c r="B1932">
        <v>56</v>
      </c>
    </row>
    <row r="1933" spans="1:2" x14ac:dyDescent="0.3">
      <c r="A1933" t="s">
        <v>8219</v>
      </c>
      <c r="B1933">
        <v>62</v>
      </c>
    </row>
    <row r="1934" spans="1:2" x14ac:dyDescent="0.3">
      <c r="A1934" t="s">
        <v>8219</v>
      </c>
      <c r="B1934">
        <v>40</v>
      </c>
    </row>
    <row r="1935" spans="1:2" x14ac:dyDescent="0.3">
      <c r="A1935" t="s">
        <v>8219</v>
      </c>
      <c r="B1935">
        <v>48</v>
      </c>
    </row>
    <row r="1936" spans="1:2" x14ac:dyDescent="0.3">
      <c r="A1936" t="s">
        <v>8219</v>
      </c>
      <c r="B1936">
        <v>158</v>
      </c>
    </row>
    <row r="1937" spans="1:2" x14ac:dyDescent="0.3">
      <c r="A1937" t="s">
        <v>8219</v>
      </c>
      <c r="B1937">
        <v>150</v>
      </c>
    </row>
    <row r="1938" spans="1:2" x14ac:dyDescent="0.3">
      <c r="A1938" t="s">
        <v>8219</v>
      </c>
      <c r="B1938">
        <v>130</v>
      </c>
    </row>
    <row r="1939" spans="1:2" x14ac:dyDescent="0.3">
      <c r="A1939" t="s">
        <v>8219</v>
      </c>
      <c r="B1939">
        <v>59</v>
      </c>
    </row>
    <row r="1940" spans="1:2" x14ac:dyDescent="0.3">
      <c r="A1940" t="s">
        <v>8219</v>
      </c>
      <c r="B1940">
        <v>100</v>
      </c>
    </row>
    <row r="1941" spans="1:2" x14ac:dyDescent="0.3">
      <c r="A1941" t="s">
        <v>8219</v>
      </c>
      <c r="B1941">
        <v>57</v>
      </c>
    </row>
    <row r="1942" spans="1:2" x14ac:dyDescent="0.3">
      <c r="A1942" t="s">
        <v>8219</v>
      </c>
      <c r="B1942">
        <v>316</v>
      </c>
    </row>
    <row r="1943" spans="1:2" x14ac:dyDescent="0.3">
      <c r="A1943" t="s">
        <v>8219</v>
      </c>
      <c r="B1943">
        <v>71</v>
      </c>
    </row>
    <row r="1944" spans="1:2" x14ac:dyDescent="0.3">
      <c r="A1944" t="s">
        <v>8219</v>
      </c>
      <c r="B1944">
        <v>40</v>
      </c>
    </row>
    <row r="1945" spans="1:2" x14ac:dyDescent="0.3">
      <c r="A1945" t="s">
        <v>8219</v>
      </c>
      <c r="B1945">
        <v>44</v>
      </c>
    </row>
    <row r="1946" spans="1:2" x14ac:dyDescent="0.3">
      <c r="A1946" t="s">
        <v>8219</v>
      </c>
      <c r="B1946">
        <v>200</v>
      </c>
    </row>
    <row r="1947" spans="1:2" x14ac:dyDescent="0.3">
      <c r="A1947" t="s">
        <v>8219</v>
      </c>
      <c r="B1947">
        <v>68</v>
      </c>
    </row>
    <row r="1948" spans="1:2" x14ac:dyDescent="0.3">
      <c r="A1948" t="s">
        <v>8219</v>
      </c>
      <c r="B1948">
        <v>269</v>
      </c>
    </row>
    <row r="1949" spans="1:2" x14ac:dyDescent="0.3">
      <c r="A1949" t="s">
        <v>8219</v>
      </c>
      <c r="B1949">
        <v>20</v>
      </c>
    </row>
    <row r="1950" spans="1:2" x14ac:dyDescent="0.3">
      <c r="A1950" t="s">
        <v>8219</v>
      </c>
      <c r="B1950">
        <v>22</v>
      </c>
    </row>
    <row r="1951" spans="1:2" x14ac:dyDescent="0.3">
      <c r="A1951" t="s">
        <v>8219</v>
      </c>
      <c r="B1951">
        <v>21</v>
      </c>
    </row>
    <row r="1952" spans="1:2" x14ac:dyDescent="0.3">
      <c r="A1952" t="s">
        <v>8219</v>
      </c>
      <c r="B1952">
        <v>13</v>
      </c>
    </row>
    <row r="1953" spans="1:2" x14ac:dyDescent="0.3">
      <c r="A1953" t="s">
        <v>8219</v>
      </c>
      <c r="B1953">
        <v>33</v>
      </c>
    </row>
    <row r="1954" spans="1:2" x14ac:dyDescent="0.3">
      <c r="A1954" t="s">
        <v>8219</v>
      </c>
      <c r="B1954">
        <v>46</v>
      </c>
    </row>
    <row r="1955" spans="1:2" x14ac:dyDescent="0.3">
      <c r="A1955" t="s">
        <v>8219</v>
      </c>
      <c r="B1955">
        <v>7</v>
      </c>
    </row>
    <row r="1956" spans="1:2" x14ac:dyDescent="0.3">
      <c r="A1956" t="s">
        <v>8219</v>
      </c>
      <c r="B1956">
        <v>73</v>
      </c>
    </row>
    <row r="1957" spans="1:2" x14ac:dyDescent="0.3">
      <c r="A1957" t="s">
        <v>8219</v>
      </c>
      <c r="B1957">
        <v>41</v>
      </c>
    </row>
    <row r="1958" spans="1:2" x14ac:dyDescent="0.3">
      <c r="A1958" t="s">
        <v>8219</v>
      </c>
      <c r="B1958">
        <v>21</v>
      </c>
    </row>
    <row r="1959" spans="1:2" x14ac:dyDescent="0.3">
      <c r="A1959" t="s">
        <v>8219</v>
      </c>
      <c r="B1959">
        <v>196</v>
      </c>
    </row>
    <row r="1960" spans="1:2" x14ac:dyDescent="0.3">
      <c r="A1960" t="s">
        <v>8219</v>
      </c>
      <c r="B1960">
        <v>113</v>
      </c>
    </row>
    <row r="1961" spans="1:2" x14ac:dyDescent="0.3">
      <c r="A1961" t="s">
        <v>8219</v>
      </c>
      <c r="B1961">
        <v>35</v>
      </c>
    </row>
    <row r="1962" spans="1:2" x14ac:dyDescent="0.3">
      <c r="A1962" t="s">
        <v>8219</v>
      </c>
      <c r="B1962">
        <v>44</v>
      </c>
    </row>
    <row r="1963" spans="1:2" x14ac:dyDescent="0.3">
      <c r="A1963" t="s">
        <v>8219</v>
      </c>
      <c r="B1963">
        <v>141</v>
      </c>
    </row>
    <row r="1964" spans="1:2" x14ac:dyDescent="0.3">
      <c r="A1964" t="s">
        <v>8219</v>
      </c>
      <c r="B1964">
        <v>77</v>
      </c>
    </row>
    <row r="1965" spans="1:2" x14ac:dyDescent="0.3">
      <c r="A1965" t="s">
        <v>8219</v>
      </c>
      <c r="B1965">
        <v>36</v>
      </c>
    </row>
    <row r="1966" spans="1:2" x14ac:dyDescent="0.3">
      <c r="A1966" t="s">
        <v>8219</v>
      </c>
      <c r="B1966">
        <v>70</v>
      </c>
    </row>
    <row r="1967" spans="1:2" x14ac:dyDescent="0.3">
      <c r="A1967" t="s">
        <v>8219</v>
      </c>
      <c r="B1967">
        <v>42</v>
      </c>
    </row>
    <row r="1968" spans="1:2" x14ac:dyDescent="0.3">
      <c r="A1968" t="s">
        <v>8219</v>
      </c>
      <c r="B1968">
        <v>20</v>
      </c>
    </row>
    <row r="1969" spans="1:2" x14ac:dyDescent="0.3">
      <c r="A1969" t="s">
        <v>8219</v>
      </c>
      <c r="B1969">
        <v>96</v>
      </c>
    </row>
    <row r="1970" spans="1:2" x14ac:dyDescent="0.3">
      <c r="A1970" t="s">
        <v>8219</v>
      </c>
      <c r="B1970">
        <v>69</v>
      </c>
    </row>
    <row r="1971" spans="1:2" x14ac:dyDescent="0.3">
      <c r="A1971" t="s">
        <v>8219</v>
      </c>
      <c r="B1971">
        <v>20</v>
      </c>
    </row>
    <row r="1972" spans="1:2" x14ac:dyDescent="0.3">
      <c r="A1972" t="s">
        <v>8219</v>
      </c>
      <c r="B1972">
        <v>142</v>
      </c>
    </row>
    <row r="1973" spans="1:2" x14ac:dyDescent="0.3">
      <c r="A1973" t="s">
        <v>8219</v>
      </c>
      <c r="B1973">
        <v>104</v>
      </c>
    </row>
    <row r="1974" spans="1:2" x14ac:dyDescent="0.3">
      <c r="A1974" t="s">
        <v>8219</v>
      </c>
      <c r="B1974">
        <v>23</v>
      </c>
    </row>
    <row r="1975" spans="1:2" x14ac:dyDescent="0.3">
      <c r="A1975" t="s">
        <v>8219</v>
      </c>
      <c r="B1975">
        <v>193</v>
      </c>
    </row>
    <row r="1976" spans="1:2" x14ac:dyDescent="0.3">
      <c r="A1976" t="s">
        <v>8219</v>
      </c>
      <c r="B1976">
        <v>154</v>
      </c>
    </row>
    <row r="1977" spans="1:2" x14ac:dyDescent="0.3">
      <c r="A1977" t="s">
        <v>8219</v>
      </c>
      <c r="B1977">
        <v>30</v>
      </c>
    </row>
    <row r="1978" spans="1:2" x14ac:dyDescent="0.3">
      <c r="A1978" t="s">
        <v>8219</v>
      </c>
      <c r="B1978">
        <v>19</v>
      </c>
    </row>
    <row r="1979" spans="1:2" x14ac:dyDescent="0.3">
      <c r="A1979" t="s">
        <v>8219</v>
      </c>
      <c r="B1979">
        <v>110</v>
      </c>
    </row>
    <row r="1980" spans="1:2" x14ac:dyDescent="0.3">
      <c r="A1980" t="s">
        <v>8219</v>
      </c>
      <c r="B1980">
        <v>81</v>
      </c>
    </row>
    <row r="1981" spans="1:2" x14ac:dyDescent="0.3">
      <c r="A1981" t="s">
        <v>8219</v>
      </c>
      <c r="B1981">
        <v>30</v>
      </c>
    </row>
    <row r="1982" spans="1:2" x14ac:dyDescent="0.3">
      <c r="A1982" t="s">
        <v>8219</v>
      </c>
      <c r="B1982">
        <v>21</v>
      </c>
    </row>
    <row r="1983" spans="1:2" x14ac:dyDescent="0.3">
      <c r="A1983" t="s">
        <v>8219</v>
      </c>
      <c r="B1983">
        <v>34</v>
      </c>
    </row>
    <row r="1984" spans="1:2" x14ac:dyDescent="0.3">
      <c r="A1984" t="s">
        <v>8219</v>
      </c>
      <c r="B1984">
        <v>15</v>
      </c>
    </row>
    <row r="1985" spans="1:2" x14ac:dyDescent="0.3">
      <c r="A1985" t="s">
        <v>8219</v>
      </c>
      <c r="B1985">
        <v>105</v>
      </c>
    </row>
    <row r="1986" spans="1:2" x14ac:dyDescent="0.3">
      <c r="A1986" t="s">
        <v>8219</v>
      </c>
      <c r="B1986">
        <v>19</v>
      </c>
    </row>
    <row r="1987" spans="1:2" x14ac:dyDescent="0.3">
      <c r="A1987" t="s">
        <v>8219</v>
      </c>
      <c r="B1987">
        <v>27</v>
      </c>
    </row>
    <row r="1988" spans="1:2" x14ac:dyDescent="0.3">
      <c r="A1988" t="s">
        <v>8219</v>
      </c>
      <c r="B1988">
        <v>32</v>
      </c>
    </row>
    <row r="1989" spans="1:2" x14ac:dyDescent="0.3">
      <c r="A1989" t="s">
        <v>8219</v>
      </c>
      <c r="B1989">
        <v>27</v>
      </c>
    </row>
    <row r="1990" spans="1:2" x14ac:dyDescent="0.3">
      <c r="A1990" t="s">
        <v>8219</v>
      </c>
      <c r="B1990">
        <v>17</v>
      </c>
    </row>
    <row r="1991" spans="1:2" x14ac:dyDescent="0.3">
      <c r="A1991" t="s">
        <v>8219</v>
      </c>
      <c r="B1991">
        <v>11</v>
      </c>
    </row>
    <row r="1992" spans="1:2" x14ac:dyDescent="0.3">
      <c r="A1992" t="s">
        <v>8219</v>
      </c>
      <c r="B1992">
        <v>33</v>
      </c>
    </row>
    <row r="1993" spans="1:2" x14ac:dyDescent="0.3">
      <c r="A1993" t="s">
        <v>8219</v>
      </c>
      <c r="B1993">
        <v>27</v>
      </c>
    </row>
    <row r="1994" spans="1:2" x14ac:dyDescent="0.3">
      <c r="A1994" t="s">
        <v>8219</v>
      </c>
      <c r="B1994">
        <v>41</v>
      </c>
    </row>
    <row r="1995" spans="1:2" x14ac:dyDescent="0.3">
      <c r="A1995" t="s">
        <v>8219</v>
      </c>
      <c r="B1995">
        <v>50</v>
      </c>
    </row>
    <row r="1996" spans="1:2" x14ac:dyDescent="0.3">
      <c r="A1996" t="s">
        <v>8219</v>
      </c>
      <c r="B1996">
        <v>28</v>
      </c>
    </row>
    <row r="1997" spans="1:2" x14ac:dyDescent="0.3">
      <c r="A1997" t="s">
        <v>8219</v>
      </c>
      <c r="B1997">
        <v>108</v>
      </c>
    </row>
    <row r="1998" spans="1:2" x14ac:dyDescent="0.3">
      <c r="A1998" t="s">
        <v>8219</v>
      </c>
      <c r="B1998">
        <v>49</v>
      </c>
    </row>
    <row r="1999" spans="1:2" x14ac:dyDescent="0.3">
      <c r="A1999" t="s">
        <v>8219</v>
      </c>
      <c r="B1999">
        <v>20</v>
      </c>
    </row>
    <row r="2000" spans="1:2" x14ac:dyDescent="0.3">
      <c r="A2000" t="s">
        <v>8219</v>
      </c>
      <c r="B2000">
        <v>61</v>
      </c>
    </row>
    <row r="2001" spans="1:2" x14ac:dyDescent="0.3">
      <c r="A2001" t="s">
        <v>8219</v>
      </c>
      <c r="B2001">
        <v>28</v>
      </c>
    </row>
    <row r="2002" spans="1:2" x14ac:dyDescent="0.3">
      <c r="A2002" t="s">
        <v>8219</v>
      </c>
      <c r="B2002">
        <v>60</v>
      </c>
    </row>
    <row r="2003" spans="1:2" x14ac:dyDescent="0.3">
      <c r="A2003" t="s">
        <v>8219</v>
      </c>
      <c r="B2003">
        <v>73</v>
      </c>
    </row>
    <row r="2004" spans="1:2" x14ac:dyDescent="0.3">
      <c r="A2004" t="s">
        <v>8219</v>
      </c>
      <c r="B2004">
        <v>99</v>
      </c>
    </row>
    <row r="2005" spans="1:2" x14ac:dyDescent="0.3">
      <c r="A2005" t="s">
        <v>8219</v>
      </c>
      <c r="B2005">
        <v>67</v>
      </c>
    </row>
    <row r="2006" spans="1:2" x14ac:dyDescent="0.3">
      <c r="A2006" t="s">
        <v>8219</v>
      </c>
      <c r="B2006">
        <v>85</v>
      </c>
    </row>
    <row r="2007" spans="1:2" x14ac:dyDescent="0.3">
      <c r="A2007" t="s">
        <v>8219</v>
      </c>
      <c r="B2007">
        <v>16</v>
      </c>
    </row>
    <row r="2008" spans="1:2" x14ac:dyDescent="0.3">
      <c r="A2008" t="s">
        <v>8219</v>
      </c>
      <c r="B2008">
        <v>61</v>
      </c>
    </row>
    <row r="2009" spans="1:2" x14ac:dyDescent="0.3">
      <c r="A2009" t="s">
        <v>8219</v>
      </c>
      <c r="B2009">
        <v>34</v>
      </c>
    </row>
    <row r="2010" spans="1:2" x14ac:dyDescent="0.3">
      <c r="A2010" t="s">
        <v>8219</v>
      </c>
      <c r="B2010">
        <v>8</v>
      </c>
    </row>
    <row r="2011" spans="1:2" x14ac:dyDescent="0.3">
      <c r="A2011" t="s">
        <v>8219</v>
      </c>
      <c r="B2011">
        <v>115</v>
      </c>
    </row>
    <row r="2012" spans="1:2" x14ac:dyDescent="0.3">
      <c r="A2012" t="s">
        <v>8219</v>
      </c>
      <c r="B2012">
        <v>73</v>
      </c>
    </row>
    <row r="2013" spans="1:2" x14ac:dyDescent="0.3">
      <c r="A2013" t="s">
        <v>8219</v>
      </c>
      <c r="B2013">
        <v>97</v>
      </c>
    </row>
    <row r="2014" spans="1:2" x14ac:dyDescent="0.3">
      <c r="A2014" t="s">
        <v>8219</v>
      </c>
      <c r="B2014">
        <v>325</v>
      </c>
    </row>
    <row r="2015" spans="1:2" x14ac:dyDescent="0.3">
      <c r="A2015" t="s">
        <v>8219</v>
      </c>
      <c r="B2015">
        <v>218</v>
      </c>
    </row>
    <row r="2016" spans="1:2" x14ac:dyDescent="0.3">
      <c r="A2016" t="s">
        <v>8219</v>
      </c>
      <c r="B2016">
        <v>134</v>
      </c>
    </row>
    <row r="2017" spans="1:2" x14ac:dyDescent="0.3">
      <c r="A2017" t="s">
        <v>8219</v>
      </c>
      <c r="B2017">
        <v>71</v>
      </c>
    </row>
    <row r="2018" spans="1:2" x14ac:dyDescent="0.3">
      <c r="A2018" t="s">
        <v>8219</v>
      </c>
      <c r="B2018">
        <v>140</v>
      </c>
    </row>
    <row r="2019" spans="1:2" x14ac:dyDescent="0.3">
      <c r="A2019" t="s">
        <v>8219</v>
      </c>
      <c r="B2019">
        <v>38</v>
      </c>
    </row>
    <row r="2020" spans="1:2" x14ac:dyDescent="0.3">
      <c r="A2020" t="s">
        <v>8219</v>
      </c>
      <c r="B2020">
        <v>48</v>
      </c>
    </row>
    <row r="2021" spans="1:2" x14ac:dyDescent="0.3">
      <c r="A2021" t="s">
        <v>8219</v>
      </c>
      <c r="B2021">
        <v>8</v>
      </c>
    </row>
    <row r="2022" spans="1:2" x14ac:dyDescent="0.3">
      <c r="A2022" t="s">
        <v>8219</v>
      </c>
      <c r="B2022">
        <v>32</v>
      </c>
    </row>
    <row r="2023" spans="1:2" x14ac:dyDescent="0.3">
      <c r="A2023" t="s">
        <v>8219</v>
      </c>
      <c r="B2023">
        <v>39</v>
      </c>
    </row>
    <row r="2024" spans="1:2" x14ac:dyDescent="0.3">
      <c r="A2024" t="s">
        <v>8219</v>
      </c>
      <c r="B2024">
        <v>80</v>
      </c>
    </row>
    <row r="2025" spans="1:2" x14ac:dyDescent="0.3">
      <c r="A2025" t="s">
        <v>8219</v>
      </c>
      <c r="B2025">
        <v>63</v>
      </c>
    </row>
    <row r="2026" spans="1:2" x14ac:dyDescent="0.3">
      <c r="A2026" t="s">
        <v>8219</v>
      </c>
      <c r="B2026">
        <v>75</v>
      </c>
    </row>
    <row r="2027" spans="1:2" x14ac:dyDescent="0.3">
      <c r="A2027" t="s">
        <v>8219</v>
      </c>
      <c r="B2027">
        <v>91</v>
      </c>
    </row>
    <row r="2028" spans="1:2" x14ac:dyDescent="0.3">
      <c r="A2028" t="s">
        <v>8219</v>
      </c>
      <c r="B2028">
        <v>22</v>
      </c>
    </row>
    <row r="2029" spans="1:2" x14ac:dyDescent="0.3">
      <c r="A2029" t="s">
        <v>8219</v>
      </c>
      <c r="B2029">
        <v>79</v>
      </c>
    </row>
    <row r="2030" spans="1:2" x14ac:dyDescent="0.3">
      <c r="A2030" t="s">
        <v>8219</v>
      </c>
      <c r="B2030">
        <v>10</v>
      </c>
    </row>
    <row r="2031" spans="1:2" x14ac:dyDescent="0.3">
      <c r="A2031" t="s">
        <v>8219</v>
      </c>
      <c r="B2031">
        <v>12</v>
      </c>
    </row>
    <row r="2032" spans="1:2" x14ac:dyDescent="0.3">
      <c r="A2032" t="s">
        <v>8219</v>
      </c>
      <c r="B2032">
        <v>108</v>
      </c>
    </row>
    <row r="2033" spans="1:2" x14ac:dyDescent="0.3">
      <c r="A2033" t="s">
        <v>8219</v>
      </c>
      <c r="B2033">
        <v>92</v>
      </c>
    </row>
    <row r="2034" spans="1:2" x14ac:dyDescent="0.3">
      <c r="A2034" t="s">
        <v>8219</v>
      </c>
      <c r="B2034">
        <v>207</v>
      </c>
    </row>
    <row r="2035" spans="1:2" x14ac:dyDescent="0.3">
      <c r="A2035" t="s">
        <v>8219</v>
      </c>
      <c r="B2035">
        <v>71</v>
      </c>
    </row>
    <row r="2036" spans="1:2" x14ac:dyDescent="0.3">
      <c r="A2036" t="s">
        <v>8219</v>
      </c>
      <c r="B2036">
        <v>44</v>
      </c>
    </row>
    <row r="2037" spans="1:2" x14ac:dyDescent="0.3">
      <c r="A2037" t="s">
        <v>8219</v>
      </c>
      <c r="B2037">
        <v>59</v>
      </c>
    </row>
    <row r="2038" spans="1:2" x14ac:dyDescent="0.3">
      <c r="A2038" t="s">
        <v>8219</v>
      </c>
      <c r="B2038">
        <v>30</v>
      </c>
    </row>
    <row r="2039" spans="1:2" x14ac:dyDescent="0.3">
      <c r="A2039" t="s">
        <v>8219</v>
      </c>
      <c r="B2039">
        <v>14</v>
      </c>
    </row>
    <row r="2040" spans="1:2" x14ac:dyDescent="0.3">
      <c r="A2040" t="s">
        <v>8219</v>
      </c>
      <c r="B2040">
        <v>52</v>
      </c>
    </row>
    <row r="2041" spans="1:2" x14ac:dyDescent="0.3">
      <c r="A2041" t="s">
        <v>8219</v>
      </c>
      <c r="B2041">
        <v>89</v>
      </c>
    </row>
    <row r="2042" spans="1:2" x14ac:dyDescent="0.3">
      <c r="A2042" t="s">
        <v>8219</v>
      </c>
      <c r="B2042">
        <v>25</v>
      </c>
    </row>
    <row r="2043" spans="1:2" x14ac:dyDescent="0.3">
      <c r="A2043" t="s">
        <v>8219</v>
      </c>
      <c r="B2043">
        <v>69</v>
      </c>
    </row>
    <row r="2044" spans="1:2" x14ac:dyDescent="0.3">
      <c r="A2044" t="s">
        <v>8219</v>
      </c>
      <c r="B2044">
        <v>70</v>
      </c>
    </row>
    <row r="2045" spans="1:2" x14ac:dyDescent="0.3">
      <c r="A2045" t="s">
        <v>8219</v>
      </c>
      <c r="B2045">
        <v>25</v>
      </c>
    </row>
    <row r="2046" spans="1:2" x14ac:dyDescent="0.3">
      <c r="A2046" t="s">
        <v>8219</v>
      </c>
      <c r="B2046">
        <v>17</v>
      </c>
    </row>
    <row r="2047" spans="1:2" x14ac:dyDescent="0.3">
      <c r="A2047" t="s">
        <v>8219</v>
      </c>
      <c r="B2047">
        <v>8</v>
      </c>
    </row>
    <row r="2048" spans="1:2" x14ac:dyDescent="0.3">
      <c r="A2048" t="s">
        <v>8219</v>
      </c>
      <c r="B2048">
        <v>13</v>
      </c>
    </row>
    <row r="2049" spans="1:2" x14ac:dyDescent="0.3">
      <c r="A2049" t="s">
        <v>8219</v>
      </c>
      <c r="B2049">
        <v>32</v>
      </c>
    </row>
    <row r="2050" spans="1:2" x14ac:dyDescent="0.3">
      <c r="A2050" t="s">
        <v>8219</v>
      </c>
      <c r="B2050">
        <v>48</v>
      </c>
    </row>
    <row r="2051" spans="1:2" x14ac:dyDescent="0.3">
      <c r="A2051" t="s">
        <v>8219</v>
      </c>
      <c r="B2051">
        <v>43</v>
      </c>
    </row>
    <row r="2052" spans="1:2" x14ac:dyDescent="0.3">
      <c r="A2052" t="s">
        <v>8219</v>
      </c>
      <c r="B2052">
        <v>28</v>
      </c>
    </row>
    <row r="2053" spans="1:2" x14ac:dyDescent="0.3">
      <c r="A2053" t="s">
        <v>8219</v>
      </c>
      <c r="B2053">
        <v>33</v>
      </c>
    </row>
    <row r="2054" spans="1:2" x14ac:dyDescent="0.3">
      <c r="A2054" t="s">
        <v>8219</v>
      </c>
      <c r="B2054">
        <v>113</v>
      </c>
    </row>
    <row r="2055" spans="1:2" x14ac:dyDescent="0.3">
      <c r="A2055" t="s">
        <v>8219</v>
      </c>
      <c r="B2055">
        <v>33</v>
      </c>
    </row>
    <row r="2056" spans="1:2" x14ac:dyDescent="0.3">
      <c r="A2056" t="s">
        <v>8219</v>
      </c>
      <c r="B2056">
        <v>38</v>
      </c>
    </row>
    <row r="2057" spans="1:2" x14ac:dyDescent="0.3">
      <c r="A2057" t="s">
        <v>8219</v>
      </c>
      <c r="B2057">
        <v>57</v>
      </c>
    </row>
    <row r="2058" spans="1:2" x14ac:dyDescent="0.3">
      <c r="A2058" t="s">
        <v>8219</v>
      </c>
      <c r="B2058">
        <v>47</v>
      </c>
    </row>
    <row r="2059" spans="1:2" x14ac:dyDescent="0.3">
      <c r="A2059" t="s">
        <v>8219</v>
      </c>
      <c r="B2059">
        <v>119</v>
      </c>
    </row>
    <row r="2060" spans="1:2" x14ac:dyDescent="0.3">
      <c r="A2060" t="s">
        <v>8219</v>
      </c>
      <c r="B2060">
        <v>25</v>
      </c>
    </row>
    <row r="2061" spans="1:2" x14ac:dyDescent="0.3">
      <c r="A2061" t="s">
        <v>8219</v>
      </c>
      <c r="B2061">
        <v>25</v>
      </c>
    </row>
    <row r="2062" spans="1:2" x14ac:dyDescent="0.3">
      <c r="A2062" t="s">
        <v>8219</v>
      </c>
      <c r="B2062">
        <v>21</v>
      </c>
    </row>
    <row r="2063" spans="1:2" x14ac:dyDescent="0.3">
      <c r="A2063" t="s">
        <v>8219</v>
      </c>
      <c r="B2063">
        <v>21</v>
      </c>
    </row>
    <row r="2064" spans="1:2" x14ac:dyDescent="0.3">
      <c r="A2064" t="s">
        <v>8219</v>
      </c>
      <c r="B2064">
        <v>125</v>
      </c>
    </row>
    <row r="2065" spans="1:2" x14ac:dyDescent="0.3">
      <c r="A2065" t="s">
        <v>8219</v>
      </c>
      <c r="B2065">
        <v>26</v>
      </c>
    </row>
    <row r="2066" spans="1:2" x14ac:dyDescent="0.3">
      <c r="A2066" t="s">
        <v>8219</v>
      </c>
      <c r="B2066">
        <v>31</v>
      </c>
    </row>
    <row r="2067" spans="1:2" x14ac:dyDescent="0.3">
      <c r="A2067" t="s">
        <v>8219</v>
      </c>
      <c r="B2067">
        <v>44</v>
      </c>
    </row>
    <row r="2068" spans="1:2" x14ac:dyDescent="0.3">
      <c r="A2068" t="s">
        <v>8219</v>
      </c>
      <c r="B2068">
        <v>40</v>
      </c>
    </row>
    <row r="2069" spans="1:2" x14ac:dyDescent="0.3">
      <c r="A2069" t="s">
        <v>8219</v>
      </c>
      <c r="B2069">
        <v>14</v>
      </c>
    </row>
    <row r="2070" spans="1:2" x14ac:dyDescent="0.3">
      <c r="A2070" t="s">
        <v>8219</v>
      </c>
      <c r="B2070">
        <v>73</v>
      </c>
    </row>
    <row r="2071" spans="1:2" x14ac:dyDescent="0.3">
      <c r="A2071" t="s">
        <v>8219</v>
      </c>
      <c r="B2071">
        <v>38</v>
      </c>
    </row>
    <row r="2072" spans="1:2" x14ac:dyDescent="0.3">
      <c r="A2072" t="s">
        <v>8219</v>
      </c>
      <c r="B2072">
        <v>35</v>
      </c>
    </row>
    <row r="2073" spans="1:2" x14ac:dyDescent="0.3">
      <c r="A2073" t="s">
        <v>8219</v>
      </c>
      <c r="B2073">
        <v>49</v>
      </c>
    </row>
    <row r="2074" spans="1:2" x14ac:dyDescent="0.3">
      <c r="A2074" t="s">
        <v>8219</v>
      </c>
      <c r="B2074">
        <v>12</v>
      </c>
    </row>
    <row r="2075" spans="1:2" x14ac:dyDescent="0.3">
      <c r="A2075" t="s">
        <v>8219</v>
      </c>
      <c r="B2075">
        <v>55</v>
      </c>
    </row>
    <row r="2076" spans="1:2" x14ac:dyDescent="0.3">
      <c r="A2076" t="s">
        <v>8219</v>
      </c>
      <c r="B2076">
        <v>41</v>
      </c>
    </row>
    <row r="2077" spans="1:2" x14ac:dyDescent="0.3">
      <c r="A2077" t="s">
        <v>8219</v>
      </c>
      <c r="B2077">
        <v>558</v>
      </c>
    </row>
    <row r="2078" spans="1:2" x14ac:dyDescent="0.3">
      <c r="A2078" t="s">
        <v>8219</v>
      </c>
      <c r="B2078">
        <v>30</v>
      </c>
    </row>
    <row r="2079" spans="1:2" x14ac:dyDescent="0.3">
      <c r="A2079" t="s">
        <v>8219</v>
      </c>
      <c r="B2079">
        <v>28</v>
      </c>
    </row>
    <row r="2080" spans="1:2" x14ac:dyDescent="0.3">
      <c r="A2080" t="s">
        <v>8219</v>
      </c>
      <c r="B2080">
        <v>37</v>
      </c>
    </row>
    <row r="2081" spans="1:2" x14ac:dyDescent="0.3">
      <c r="A2081" t="s">
        <v>8219</v>
      </c>
      <c r="B2081">
        <v>100</v>
      </c>
    </row>
    <row r="2082" spans="1:2" x14ac:dyDescent="0.3">
      <c r="A2082" t="s">
        <v>8219</v>
      </c>
      <c r="B2082">
        <v>19</v>
      </c>
    </row>
    <row r="2083" spans="1:2" x14ac:dyDescent="0.3">
      <c r="A2083" t="s">
        <v>8219</v>
      </c>
      <c r="B2083">
        <v>64</v>
      </c>
    </row>
    <row r="2084" spans="1:2" x14ac:dyDescent="0.3">
      <c r="A2084" t="s">
        <v>8219</v>
      </c>
      <c r="B2084">
        <v>122</v>
      </c>
    </row>
    <row r="2085" spans="1:2" x14ac:dyDescent="0.3">
      <c r="A2085" t="s">
        <v>8219</v>
      </c>
      <c r="B2085">
        <v>38</v>
      </c>
    </row>
    <row r="2086" spans="1:2" x14ac:dyDescent="0.3">
      <c r="A2086" t="s">
        <v>8219</v>
      </c>
      <c r="B2086">
        <v>20</v>
      </c>
    </row>
    <row r="2087" spans="1:2" x14ac:dyDescent="0.3">
      <c r="A2087" t="s">
        <v>8219</v>
      </c>
      <c r="B2087">
        <v>45</v>
      </c>
    </row>
    <row r="2088" spans="1:2" x14ac:dyDescent="0.3">
      <c r="A2088" t="s">
        <v>8219</v>
      </c>
      <c r="B2088">
        <v>1</v>
      </c>
    </row>
    <row r="2089" spans="1:2" x14ac:dyDescent="0.3">
      <c r="A2089" t="s">
        <v>8219</v>
      </c>
      <c r="B2089">
        <v>19</v>
      </c>
    </row>
    <row r="2090" spans="1:2" x14ac:dyDescent="0.3">
      <c r="A2090" t="s">
        <v>8219</v>
      </c>
      <c r="B2090">
        <v>15</v>
      </c>
    </row>
    <row r="2091" spans="1:2" x14ac:dyDescent="0.3">
      <c r="A2091" t="s">
        <v>8219</v>
      </c>
      <c r="B2091">
        <v>87</v>
      </c>
    </row>
    <row r="2092" spans="1:2" x14ac:dyDescent="0.3">
      <c r="A2092" t="s">
        <v>8219</v>
      </c>
      <c r="B2092">
        <v>22</v>
      </c>
    </row>
    <row r="2093" spans="1:2" x14ac:dyDescent="0.3">
      <c r="A2093" t="s">
        <v>8219</v>
      </c>
      <c r="B2093">
        <v>18</v>
      </c>
    </row>
    <row r="2094" spans="1:2" x14ac:dyDescent="0.3">
      <c r="A2094" t="s">
        <v>8219</v>
      </c>
      <c r="B2094">
        <v>7</v>
      </c>
    </row>
    <row r="2095" spans="1:2" x14ac:dyDescent="0.3">
      <c r="A2095" t="s">
        <v>8219</v>
      </c>
      <c r="B2095">
        <v>26</v>
      </c>
    </row>
    <row r="2096" spans="1:2" x14ac:dyDescent="0.3">
      <c r="A2096" t="s">
        <v>8219</v>
      </c>
      <c r="B2096">
        <v>35</v>
      </c>
    </row>
    <row r="2097" spans="1:2" x14ac:dyDescent="0.3">
      <c r="A2097" t="s">
        <v>8219</v>
      </c>
      <c r="B2097">
        <v>50</v>
      </c>
    </row>
    <row r="2098" spans="1:2" x14ac:dyDescent="0.3">
      <c r="A2098" t="s">
        <v>8219</v>
      </c>
      <c r="B2098">
        <v>14</v>
      </c>
    </row>
    <row r="2099" spans="1:2" x14ac:dyDescent="0.3">
      <c r="A2099" t="s">
        <v>8219</v>
      </c>
      <c r="B2099">
        <v>12</v>
      </c>
    </row>
    <row r="2100" spans="1:2" x14ac:dyDescent="0.3">
      <c r="A2100" t="s">
        <v>8219</v>
      </c>
      <c r="B2100">
        <v>31</v>
      </c>
    </row>
    <row r="2101" spans="1:2" x14ac:dyDescent="0.3">
      <c r="A2101" t="s">
        <v>8219</v>
      </c>
      <c r="B2101">
        <v>14</v>
      </c>
    </row>
    <row r="2102" spans="1:2" x14ac:dyDescent="0.3">
      <c r="A2102" t="s">
        <v>8219</v>
      </c>
      <c r="B2102">
        <v>18</v>
      </c>
    </row>
    <row r="2103" spans="1:2" x14ac:dyDescent="0.3">
      <c r="A2103" t="s">
        <v>8219</v>
      </c>
      <c r="B2103">
        <v>43</v>
      </c>
    </row>
    <row r="2104" spans="1:2" x14ac:dyDescent="0.3">
      <c r="A2104" t="s">
        <v>8219</v>
      </c>
      <c r="B2104">
        <v>78</v>
      </c>
    </row>
    <row r="2105" spans="1:2" x14ac:dyDescent="0.3">
      <c r="A2105" t="s">
        <v>8219</v>
      </c>
      <c r="B2105">
        <v>1</v>
      </c>
    </row>
    <row r="2106" spans="1:2" x14ac:dyDescent="0.3">
      <c r="A2106" t="s">
        <v>8219</v>
      </c>
      <c r="B2106">
        <v>16</v>
      </c>
    </row>
    <row r="2107" spans="1:2" x14ac:dyDescent="0.3">
      <c r="A2107" t="s">
        <v>8219</v>
      </c>
      <c r="B2107">
        <v>10</v>
      </c>
    </row>
    <row r="2108" spans="1:2" x14ac:dyDescent="0.3">
      <c r="A2108" t="s">
        <v>8219</v>
      </c>
      <c r="B2108">
        <v>24</v>
      </c>
    </row>
    <row r="2109" spans="1:2" x14ac:dyDescent="0.3">
      <c r="A2109" t="s">
        <v>8219</v>
      </c>
      <c r="B2109">
        <v>50</v>
      </c>
    </row>
    <row r="2110" spans="1:2" x14ac:dyDescent="0.3">
      <c r="A2110" t="s">
        <v>8219</v>
      </c>
      <c r="B2110">
        <v>5</v>
      </c>
    </row>
    <row r="2111" spans="1:2" x14ac:dyDescent="0.3">
      <c r="A2111" t="s">
        <v>8219</v>
      </c>
      <c r="B2111">
        <v>58</v>
      </c>
    </row>
    <row r="2112" spans="1:2" x14ac:dyDescent="0.3">
      <c r="A2112" t="s">
        <v>8219</v>
      </c>
      <c r="B2112">
        <v>19</v>
      </c>
    </row>
    <row r="2113" spans="1:2" x14ac:dyDescent="0.3">
      <c r="A2113" t="s">
        <v>8219</v>
      </c>
      <c r="B2113">
        <v>28</v>
      </c>
    </row>
    <row r="2114" spans="1:2" x14ac:dyDescent="0.3">
      <c r="A2114" t="s">
        <v>8219</v>
      </c>
      <c r="B2114">
        <v>11</v>
      </c>
    </row>
    <row r="2115" spans="1:2" x14ac:dyDescent="0.3">
      <c r="A2115" t="s">
        <v>8219</v>
      </c>
      <c r="B2115">
        <v>19</v>
      </c>
    </row>
    <row r="2116" spans="1:2" x14ac:dyDescent="0.3">
      <c r="A2116" t="s">
        <v>8219</v>
      </c>
      <c r="B2116">
        <v>22</v>
      </c>
    </row>
    <row r="2117" spans="1:2" x14ac:dyDescent="0.3">
      <c r="A2117" t="s">
        <v>8219</v>
      </c>
      <c r="B2117">
        <v>22</v>
      </c>
    </row>
    <row r="2118" spans="1:2" x14ac:dyDescent="0.3">
      <c r="A2118" t="s">
        <v>8219</v>
      </c>
      <c r="B2118">
        <v>38</v>
      </c>
    </row>
    <row r="2119" spans="1:2" x14ac:dyDescent="0.3">
      <c r="A2119" t="s">
        <v>8219</v>
      </c>
      <c r="B2119">
        <v>11</v>
      </c>
    </row>
    <row r="2120" spans="1:2" x14ac:dyDescent="0.3">
      <c r="A2120" t="s">
        <v>8219</v>
      </c>
      <c r="B2120">
        <v>7</v>
      </c>
    </row>
    <row r="2121" spans="1:2" x14ac:dyDescent="0.3">
      <c r="A2121" t="s">
        <v>8219</v>
      </c>
      <c r="B2121">
        <v>13</v>
      </c>
    </row>
    <row r="2122" spans="1:2" x14ac:dyDescent="0.3">
      <c r="A2122" t="s">
        <v>8219</v>
      </c>
      <c r="B2122">
        <v>7</v>
      </c>
    </row>
    <row r="2123" spans="1:2" x14ac:dyDescent="0.3">
      <c r="A2123" t="s">
        <v>8219</v>
      </c>
      <c r="B2123">
        <v>52</v>
      </c>
    </row>
    <row r="2124" spans="1:2" x14ac:dyDescent="0.3">
      <c r="A2124" t="s">
        <v>8219</v>
      </c>
      <c r="B2124">
        <v>47</v>
      </c>
    </row>
    <row r="2125" spans="1:2" x14ac:dyDescent="0.3">
      <c r="A2125" t="s">
        <v>8219</v>
      </c>
      <c r="B2125">
        <v>8</v>
      </c>
    </row>
    <row r="2126" spans="1:2" x14ac:dyDescent="0.3">
      <c r="A2126" t="s">
        <v>8219</v>
      </c>
      <c r="B2126">
        <v>10</v>
      </c>
    </row>
    <row r="2127" spans="1:2" x14ac:dyDescent="0.3">
      <c r="A2127" t="s">
        <v>8219</v>
      </c>
      <c r="B2127">
        <v>27</v>
      </c>
    </row>
    <row r="2128" spans="1:2" x14ac:dyDescent="0.3">
      <c r="A2128" t="s">
        <v>8219</v>
      </c>
      <c r="B2128">
        <v>48</v>
      </c>
    </row>
    <row r="2129" spans="1:2" x14ac:dyDescent="0.3">
      <c r="A2129" t="s">
        <v>8219</v>
      </c>
      <c r="B2129">
        <v>84</v>
      </c>
    </row>
    <row r="2130" spans="1:2" x14ac:dyDescent="0.3">
      <c r="A2130" t="s">
        <v>8219</v>
      </c>
      <c r="B2130">
        <v>35</v>
      </c>
    </row>
    <row r="2131" spans="1:2" x14ac:dyDescent="0.3">
      <c r="A2131" t="s">
        <v>8219</v>
      </c>
      <c r="B2131">
        <v>94</v>
      </c>
    </row>
    <row r="2132" spans="1:2" x14ac:dyDescent="0.3">
      <c r="A2132" t="s">
        <v>8219</v>
      </c>
      <c r="B2132">
        <v>11</v>
      </c>
    </row>
    <row r="2133" spans="1:2" x14ac:dyDescent="0.3">
      <c r="A2133" t="s">
        <v>8219</v>
      </c>
      <c r="B2133">
        <v>21</v>
      </c>
    </row>
    <row r="2134" spans="1:2" x14ac:dyDescent="0.3">
      <c r="A2134" t="s">
        <v>8219</v>
      </c>
      <c r="B2134">
        <v>6</v>
      </c>
    </row>
    <row r="2135" spans="1:2" x14ac:dyDescent="0.3">
      <c r="A2135" t="s">
        <v>8219</v>
      </c>
      <c r="B2135">
        <v>10</v>
      </c>
    </row>
    <row r="2136" spans="1:2" x14ac:dyDescent="0.3">
      <c r="A2136" t="s">
        <v>8219</v>
      </c>
      <c r="B2136">
        <v>24</v>
      </c>
    </row>
    <row r="2137" spans="1:2" x14ac:dyDescent="0.3">
      <c r="A2137" t="s">
        <v>8219</v>
      </c>
      <c r="B2137">
        <v>28</v>
      </c>
    </row>
    <row r="2138" spans="1:2" x14ac:dyDescent="0.3">
      <c r="A2138" t="s">
        <v>8219</v>
      </c>
      <c r="B2138">
        <v>27</v>
      </c>
    </row>
    <row r="2139" spans="1:2" x14ac:dyDescent="0.3">
      <c r="A2139" t="s">
        <v>8219</v>
      </c>
      <c r="B2139">
        <v>8</v>
      </c>
    </row>
    <row r="2140" spans="1:2" x14ac:dyDescent="0.3">
      <c r="A2140" t="s">
        <v>8219</v>
      </c>
      <c r="B2140">
        <v>29</v>
      </c>
    </row>
    <row r="2141" spans="1:2" x14ac:dyDescent="0.3">
      <c r="A2141" t="s">
        <v>8219</v>
      </c>
      <c r="B2141">
        <v>24</v>
      </c>
    </row>
    <row r="2142" spans="1:2" x14ac:dyDescent="0.3">
      <c r="A2142" t="s">
        <v>8219</v>
      </c>
      <c r="B2142">
        <v>34</v>
      </c>
    </row>
    <row r="2143" spans="1:2" x14ac:dyDescent="0.3">
      <c r="A2143" t="s">
        <v>8219</v>
      </c>
      <c r="B2143">
        <v>83</v>
      </c>
    </row>
    <row r="2144" spans="1:2" x14ac:dyDescent="0.3">
      <c r="A2144" t="s">
        <v>8219</v>
      </c>
      <c r="B2144">
        <v>9</v>
      </c>
    </row>
    <row r="2145" spans="1:2" x14ac:dyDescent="0.3">
      <c r="A2145" t="s">
        <v>8219</v>
      </c>
      <c r="B2145">
        <v>28</v>
      </c>
    </row>
    <row r="2146" spans="1:2" x14ac:dyDescent="0.3">
      <c r="A2146" t="s">
        <v>8219</v>
      </c>
      <c r="B2146">
        <v>17</v>
      </c>
    </row>
    <row r="2147" spans="1:2" x14ac:dyDescent="0.3">
      <c r="A2147" t="s">
        <v>8219</v>
      </c>
      <c r="B2147">
        <v>15</v>
      </c>
    </row>
    <row r="2148" spans="1:2" x14ac:dyDescent="0.3">
      <c r="A2148" t="s">
        <v>8219</v>
      </c>
      <c r="B2148">
        <v>12</v>
      </c>
    </row>
    <row r="2149" spans="1:2" x14ac:dyDescent="0.3">
      <c r="A2149" t="s">
        <v>8219</v>
      </c>
      <c r="B2149">
        <v>17</v>
      </c>
    </row>
    <row r="2150" spans="1:2" x14ac:dyDescent="0.3">
      <c r="A2150" t="s">
        <v>8219</v>
      </c>
      <c r="B2150">
        <v>26</v>
      </c>
    </row>
    <row r="2151" spans="1:2" x14ac:dyDescent="0.3">
      <c r="A2151" t="s">
        <v>8219</v>
      </c>
      <c r="B2151">
        <v>9</v>
      </c>
    </row>
    <row r="2152" spans="1:2" x14ac:dyDescent="0.3">
      <c r="A2152" t="s">
        <v>8219</v>
      </c>
      <c r="B2152">
        <v>29</v>
      </c>
    </row>
    <row r="2153" spans="1:2" x14ac:dyDescent="0.3">
      <c r="A2153" t="s">
        <v>8219</v>
      </c>
      <c r="B2153">
        <v>21</v>
      </c>
    </row>
    <row r="2154" spans="1:2" x14ac:dyDescent="0.3">
      <c r="A2154" t="s">
        <v>8219</v>
      </c>
      <c r="B2154">
        <v>8</v>
      </c>
    </row>
    <row r="2155" spans="1:2" x14ac:dyDescent="0.3">
      <c r="A2155" t="s">
        <v>8219</v>
      </c>
      <c r="B2155">
        <v>31</v>
      </c>
    </row>
    <row r="2156" spans="1:2" x14ac:dyDescent="0.3">
      <c r="A2156" t="s">
        <v>8219</v>
      </c>
      <c r="B2156">
        <v>33</v>
      </c>
    </row>
    <row r="2157" spans="1:2" x14ac:dyDescent="0.3">
      <c r="A2157" t="s">
        <v>8219</v>
      </c>
      <c r="B2157">
        <v>29</v>
      </c>
    </row>
    <row r="2158" spans="1:2" x14ac:dyDescent="0.3">
      <c r="A2158" t="s">
        <v>8219</v>
      </c>
      <c r="B2158">
        <v>13</v>
      </c>
    </row>
    <row r="2159" spans="1:2" x14ac:dyDescent="0.3">
      <c r="A2159" t="s">
        <v>8219</v>
      </c>
      <c r="B2159">
        <v>8</v>
      </c>
    </row>
    <row r="2160" spans="1:2" x14ac:dyDescent="0.3">
      <c r="A2160" t="s">
        <v>8219</v>
      </c>
      <c r="B2160">
        <v>17</v>
      </c>
    </row>
    <row r="2161" spans="1:2" x14ac:dyDescent="0.3">
      <c r="A2161" t="s">
        <v>8219</v>
      </c>
      <c r="B2161">
        <v>11</v>
      </c>
    </row>
    <row r="2162" spans="1:2" x14ac:dyDescent="0.3">
      <c r="A2162" t="s">
        <v>8219</v>
      </c>
      <c r="B2162">
        <v>13</v>
      </c>
    </row>
    <row r="2163" spans="1:2" x14ac:dyDescent="0.3">
      <c r="A2163" t="s">
        <v>8219</v>
      </c>
      <c r="B2163">
        <v>34</v>
      </c>
    </row>
    <row r="2164" spans="1:2" x14ac:dyDescent="0.3">
      <c r="A2164" t="s">
        <v>8219</v>
      </c>
      <c r="B2164">
        <v>22</v>
      </c>
    </row>
    <row r="2165" spans="1:2" x14ac:dyDescent="0.3">
      <c r="A2165" t="s">
        <v>8219</v>
      </c>
      <c r="B2165">
        <v>24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14</v>
      </c>
    </row>
    <row r="2168" spans="1:2" x14ac:dyDescent="0.3">
      <c r="A2168" t="s">
        <v>8219</v>
      </c>
      <c r="B2168">
        <v>9</v>
      </c>
    </row>
    <row r="2169" spans="1:2" x14ac:dyDescent="0.3">
      <c r="A2169" t="s">
        <v>8219</v>
      </c>
      <c r="B2169">
        <v>5</v>
      </c>
    </row>
    <row r="2170" spans="1:2" x14ac:dyDescent="0.3">
      <c r="A2170" t="s">
        <v>8219</v>
      </c>
      <c r="B2170">
        <v>14</v>
      </c>
    </row>
    <row r="2171" spans="1:2" x14ac:dyDescent="0.3">
      <c r="A2171" t="s">
        <v>8219</v>
      </c>
      <c r="B2171">
        <v>45</v>
      </c>
    </row>
    <row r="2172" spans="1:2" x14ac:dyDescent="0.3">
      <c r="A2172" t="s">
        <v>8219</v>
      </c>
      <c r="B2172">
        <v>27</v>
      </c>
    </row>
    <row r="2173" spans="1:2" x14ac:dyDescent="0.3">
      <c r="A2173" t="s">
        <v>8219</v>
      </c>
      <c r="B2173">
        <v>20</v>
      </c>
    </row>
    <row r="2174" spans="1:2" x14ac:dyDescent="0.3">
      <c r="A2174" t="s">
        <v>8219</v>
      </c>
      <c r="B2174">
        <v>29</v>
      </c>
    </row>
    <row r="2175" spans="1:2" x14ac:dyDescent="0.3">
      <c r="A2175" t="s">
        <v>8219</v>
      </c>
      <c r="B2175">
        <v>17</v>
      </c>
    </row>
    <row r="2176" spans="1:2" x14ac:dyDescent="0.3">
      <c r="A2176" t="s">
        <v>8219</v>
      </c>
      <c r="B2176">
        <v>22</v>
      </c>
    </row>
    <row r="2177" spans="1:2" x14ac:dyDescent="0.3">
      <c r="A2177" t="s">
        <v>8219</v>
      </c>
      <c r="B2177">
        <v>38</v>
      </c>
    </row>
    <row r="2178" spans="1:2" x14ac:dyDescent="0.3">
      <c r="A2178" t="s">
        <v>8219</v>
      </c>
      <c r="B2178">
        <v>31</v>
      </c>
    </row>
    <row r="2179" spans="1:2" x14ac:dyDescent="0.3">
      <c r="A2179" t="s">
        <v>8219</v>
      </c>
      <c r="B2179">
        <v>3</v>
      </c>
    </row>
    <row r="2180" spans="1:2" x14ac:dyDescent="0.3">
      <c r="A2180" t="s">
        <v>8219</v>
      </c>
      <c r="B2180">
        <v>77</v>
      </c>
    </row>
    <row r="2181" spans="1:2" x14ac:dyDescent="0.3">
      <c r="A2181" t="s">
        <v>8219</v>
      </c>
      <c r="B2181">
        <v>27</v>
      </c>
    </row>
    <row r="2182" spans="1:2" x14ac:dyDescent="0.3">
      <c r="A2182" t="s">
        <v>8219</v>
      </c>
      <c r="B2182">
        <v>15</v>
      </c>
    </row>
    <row r="2183" spans="1:2" x14ac:dyDescent="0.3">
      <c r="A2183" t="s">
        <v>8219</v>
      </c>
      <c r="B2183">
        <v>20</v>
      </c>
    </row>
    <row r="2184" spans="1:2" x14ac:dyDescent="0.3">
      <c r="A2184" t="s">
        <v>8219</v>
      </c>
      <c r="B2184">
        <v>25</v>
      </c>
    </row>
    <row r="2185" spans="1:2" x14ac:dyDescent="0.3">
      <c r="A2185" t="s">
        <v>8219</v>
      </c>
      <c r="B2185">
        <v>24</v>
      </c>
    </row>
    <row r="2186" spans="1:2" x14ac:dyDescent="0.3">
      <c r="A2186" t="s">
        <v>8219</v>
      </c>
      <c r="B2186">
        <v>28</v>
      </c>
    </row>
  </sheetData>
  <conditionalFormatting sqref="A1:A2186">
    <cfRule type="containsText" dxfId="11" priority="7" operator="containsText" text="canceled">
      <formula>NOT(ISERROR(SEARCH("canceled",A1)))</formula>
    </cfRule>
    <cfRule type="containsText" dxfId="10" priority="8" operator="containsText" text="live">
      <formula>NOT(ISERROR(SEARCH("live",A1)))</formula>
    </cfRule>
    <cfRule type="containsText" dxfId="9" priority="9" operator="containsText" text="canceled ">
      <formula>NOT(ISERROR(SEARCH("canceled ",A1)))</formula>
    </cfRule>
    <cfRule type="containsText" dxfId="8" priority="10" operator="containsText" text="cancelled ">
      <formula>NOT(ISERROR(SEARCH("cancelled ",A1)))</formula>
    </cfRule>
    <cfRule type="containsText" dxfId="7" priority="11" operator="containsText" text="failed">
      <formula>NOT(ISERROR(SEARCH("failed",A1)))</formula>
    </cfRule>
    <cfRule type="containsText" dxfId="6" priority="12" operator="containsText" text="successful">
      <formula>NOT(ISERROR(SEARCH("successful",A1)))</formula>
    </cfRule>
  </conditionalFormatting>
  <conditionalFormatting sqref="C2:C1531">
    <cfRule type="containsText" dxfId="5" priority="1" operator="containsText" text="canceled">
      <formula>NOT(ISERROR(SEARCH("canceled",C2)))</formula>
    </cfRule>
    <cfRule type="containsText" dxfId="4" priority="2" operator="containsText" text="live">
      <formula>NOT(ISERROR(SEARCH("live",C2)))</formula>
    </cfRule>
    <cfRule type="containsText" dxfId="3" priority="3" operator="containsText" text="canceled ">
      <formula>NOT(ISERROR(SEARCH("canceled ",C2)))</formula>
    </cfRule>
    <cfRule type="containsText" dxfId="2" priority="4" operator="containsText" text="cancelled ">
      <formula>NOT(ISERROR(SEARCH("cancelled ",C2)))</formula>
    </cfRule>
    <cfRule type="containsText" dxfId="1" priority="5" operator="containsText" text="failed">
      <formula>NOT(ISERROR(SEARCH("failed",C2)))</formula>
    </cfRule>
    <cfRule type="containsText" dxfId="0" priority="6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Sheet4</vt:lpstr>
      <vt:lpstr>Sheet2</vt:lpstr>
      <vt:lpstr>Sheet1</vt:lpstr>
      <vt:lpstr>Sheet7</vt:lpstr>
      <vt:lpstr>Sheet5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bbuko</cp:lastModifiedBy>
  <dcterms:created xsi:type="dcterms:W3CDTF">2017-04-20T15:17:24Z</dcterms:created>
  <dcterms:modified xsi:type="dcterms:W3CDTF">2019-06-21T18:37:00Z</dcterms:modified>
</cp:coreProperties>
</file>