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5_Tinker\Programmable Power supplies\"/>
    </mc:Choice>
  </mc:AlternateContent>
  <bookViews>
    <workbookView xWindow="13230" yWindow="0" windowWidth="37455" windowHeight="18285" firstSheet="1" activeTab="3"/>
  </bookViews>
  <sheets>
    <sheet name="JuntekB3603" sheetId="6" r:id="rId1"/>
    <sheet name="JuntekD3806" sheetId="7" r:id="rId2"/>
    <sheet name="DrokDPS6008" sheetId="4" r:id="rId3"/>
    <sheet name="DrokDPS6012" sheetId="8" r:id="rId4"/>
    <sheet name="Pinout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8" l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7" i="8" l="1"/>
  <c r="F14" i="8"/>
  <c r="F13" i="8" s="1"/>
  <c r="F12" i="8" s="1"/>
  <c r="F11" i="8" s="1"/>
  <c r="F10" i="8" s="1"/>
  <c r="F9" i="8" s="1"/>
  <c r="F56" i="8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C7" i="7"/>
  <c r="C7" i="6"/>
  <c r="C7" i="4"/>
  <c r="F7" i="4"/>
  <c r="F6" i="6" l="1"/>
  <c r="C6" i="6"/>
  <c r="D9" i="8" l="1"/>
  <c r="D5" i="8" s="1"/>
  <c r="K13" i="8" s="1"/>
  <c r="E6" i="8"/>
  <c r="E7" i="8" s="1"/>
  <c r="K19" i="8" s="1"/>
  <c r="D6" i="8"/>
  <c r="K14" i="8" s="1"/>
  <c r="B6" i="8"/>
  <c r="K6" i="8" s="1"/>
  <c r="C26" i="7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E17" i="7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16" i="7"/>
  <c r="E12" i="7"/>
  <c r="E13" i="7" s="1"/>
  <c r="E14" i="7" s="1"/>
  <c r="C11" i="7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E10" i="7"/>
  <c r="E9" i="7" s="1"/>
  <c r="E5" i="7" s="1"/>
  <c r="C9" i="7"/>
  <c r="C5" i="7" s="1"/>
  <c r="F6" i="7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E6" i="7"/>
  <c r="D6" i="7"/>
  <c r="D27" i="7" s="1"/>
  <c r="D26" i="7" s="1"/>
  <c r="D25" i="7" s="1"/>
  <c r="D24" i="7" s="1"/>
  <c r="D23" i="7" s="1"/>
  <c r="D22" i="7" s="1"/>
  <c r="D21" i="7" s="1"/>
  <c r="D20" i="7" s="1"/>
  <c r="D19" i="7" s="1"/>
  <c r="D18" i="7" s="1"/>
  <c r="D17" i="7" s="1"/>
  <c r="D16" i="7" s="1"/>
  <c r="D15" i="7" s="1"/>
  <c r="D14" i="7" s="1"/>
  <c r="D13" i="7" s="1"/>
  <c r="D12" i="7" s="1"/>
  <c r="D11" i="7" s="1"/>
  <c r="D10" i="7" s="1"/>
  <c r="C6" i="7"/>
  <c r="B6" i="7"/>
  <c r="D5" i="7"/>
  <c r="K13" i="7" s="1"/>
  <c r="C80" i="7"/>
  <c r="C81" i="7" s="1"/>
  <c r="C82" i="7" s="1"/>
  <c r="C83" i="7" s="1"/>
  <c r="C84" i="7" s="1"/>
  <c r="C85" i="7" s="1"/>
  <c r="C86" i="7" s="1"/>
  <c r="C87" i="7" s="1"/>
  <c r="C88" i="7" s="1"/>
  <c r="C89" i="7" s="1"/>
  <c r="E16" i="6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12" i="6"/>
  <c r="E13" i="6" s="1"/>
  <c r="E14" i="6" s="1"/>
  <c r="E10" i="6"/>
  <c r="E9" i="6" s="1"/>
  <c r="E5" i="6" s="1"/>
  <c r="F11" i="6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E6" i="6"/>
  <c r="E7" i="6" s="1"/>
  <c r="D6" i="6"/>
  <c r="C9" i="6"/>
  <c r="C5" i="6" s="1"/>
  <c r="B6" i="6"/>
  <c r="B7" i="8" l="1"/>
  <c r="K7" i="8" s="1"/>
  <c r="B14" i="8"/>
  <c r="B13" i="8" s="1"/>
  <c r="B12" i="8" s="1"/>
  <c r="B11" i="8" s="1"/>
  <c r="B10" i="8" s="1"/>
  <c r="B9" i="8" s="1"/>
  <c r="B5" i="8" s="1"/>
  <c r="K5" i="8" s="1"/>
  <c r="D7" i="7"/>
  <c r="K15" i="7" s="1"/>
  <c r="D29" i="7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B16" i="6"/>
  <c r="B17" i="6" s="1"/>
  <c r="B18" i="6" s="1"/>
  <c r="B19" i="6" s="1"/>
  <c r="B20" i="6" s="1"/>
  <c r="B21" i="6" s="1"/>
  <c r="B22" i="6" s="1"/>
  <c r="B23" i="6" s="1"/>
  <c r="B24" i="6" s="1"/>
  <c r="B26" i="6" s="1"/>
  <c r="B27" i="6" s="1"/>
  <c r="B28" i="6" s="1"/>
  <c r="B29" i="6" s="1"/>
  <c r="B30" i="6" s="1"/>
  <c r="B31" i="6" s="1"/>
  <c r="B32" i="6" s="1"/>
  <c r="B33" i="6" s="1"/>
  <c r="B34" i="6" s="1"/>
  <c r="B7" i="6"/>
  <c r="E14" i="8"/>
  <c r="E13" i="8" s="1"/>
  <c r="E12" i="8" s="1"/>
  <c r="E11" i="8" s="1"/>
  <c r="E10" i="8" s="1"/>
  <c r="E9" i="8" s="1"/>
  <c r="E5" i="8" s="1"/>
  <c r="K17" i="8" s="1"/>
  <c r="E46" i="8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K18" i="8"/>
  <c r="D10" i="8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40" i="8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B46" i="8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16" i="8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D7" i="8"/>
  <c r="K15" i="8" s="1"/>
  <c r="E16" i="8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B36" i="7"/>
  <c r="B37" i="7" s="1"/>
  <c r="B38" i="7" s="1"/>
  <c r="B39" i="7" s="1"/>
  <c r="B40" i="7" s="1"/>
  <c r="B41" i="7" s="1"/>
  <c r="B42" i="7" s="1"/>
  <c r="B43" i="7" s="1"/>
  <c r="B44" i="7" s="1"/>
  <c r="B45" i="7" s="1"/>
  <c r="B7" i="7"/>
  <c r="K7" i="7" s="1"/>
  <c r="F26" i="7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9" i="7"/>
  <c r="F5" i="7" s="1"/>
  <c r="K21" i="7" s="1"/>
  <c r="F7" i="7"/>
  <c r="E32" i="7"/>
  <c r="E33" i="7" s="1"/>
  <c r="E34" i="7" s="1"/>
  <c r="E36" i="7"/>
  <c r="E37" i="7" s="1"/>
  <c r="E38" i="7" s="1"/>
  <c r="E39" i="7" s="1"/>
  <c r="E40" i="7" s="1"/>
  <c r="E41" i="7" s="1"/>
  <c r="E42" i="7" s="1"/>
  <c r="E43" i="7" s="1"/>
  <c r="E44" i="7" s="1"/>
  <c r="E45" i="7" s="1"/>
  <c r="E7" i="7"/>
  <c r="K19" i="7" s="1"/>
  <c r="B14" i="7"/>
  <c r="B13" i="7" s="1"/>
  <c r="B12" i="7" s="1"/>
  <c r="B11" i="7" s="1"/>
  <c r="B10" i="7" s="1"/>
  <c r="B9" i="7" s="1"/>
  <c r="B5" i="7" s="1"/>
  <c r="B16" i="7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F80" i="7"/>
  <c r="F81" i="7" s="1"/>
  <c r="F82" i="7" s="1"/>
  <c r="F83" i="7" s="1"/>
  <c r="F84" i="7" s="1"/>
  <c r="F85" i="7" s="1"/>
  <c r="F86" i="7" s="1"/>
  <c r="F87" i="7" s="1"/>
  <c r="F88" i="7" s="1"/>
  <c r="F89" i="7" s="1"/>
  <c r="K22" i="7"/>
  <c r="K5" i="7"/>
  <c r="K6" i="7"/>
  <c r="K9" i="7"/>
  <c r="K10" i="7"/>
  <c r="D80" i="7"/>
  <c r="D81" i="7" s="1"/>
  <c r="D82" i="7" s="1"/>
  <c r="D83" i="7" s="1"/>
  <c r="D84" i="7" s="1"/>
  <c r="K14" i="7"/>
  <c r="K23" i="7"/>
  <c r="K17" i="7"/>
  <c r="K18" i="7"/>
  <c r="K11" i="7"/>
  <c r="J7" i="6"/>
  <c r="F7" i="6"/>
  <c r="J23" i="6" s="1"/>
  <c r="D20" i="6"/>
  <c r="F26" i="6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E36" i="6"/>
  <c r="E37" i="6" s="1"/>
  <c r="E38" i="6" s="1"/>
  <c r="E39" i="6" s="1"/>
  <c r="E40" i="6" s="1"/>
  <c r="E41" i="6" s="1"/>
  <c r="E42" i="6" s="1"/>
  <c r="E43" i="6" s="1"/>
  <c r="E44" i="6" s="1"/>
  <c r="E45" i="6" s="1"/>
  <c r="J11" i="6"/>
  <c r="C11" i="6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B14" i="6"/>
  <c r="B13" i="6" s="1"/>
  <c r="B12" i="6" s="1"/>
  <c r="B11" i="6" s="1"/>
  <c r="B10" i="6" s="1"/>
  <c r="B9" i="6" s="1"/>
  <c r="B5" i="6" s="1"/>
  <c r="J5" i="6" s="1"/>
  <c r="D18" i="6"/>
  <c r="C26" i="6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B36" i="6"/>
  <c r="B37" i="6" s="1"/>
  <c r="B38" i="6" s="1"/>
  <c r="B39" i="6" s="1"/>
  <c r="B40" i="6" s="1"/>
  <c r="B41" i="6" s="1"/>
  <c r="B42" i="6" s="1"/>
  <c r="B43" i="6" s="1"/>
  <c r="B44" i="6" s="1"/>
  <c r="B45" i="6" s="1"/>
  <c r="D40" i="6"/>
  <c r="D7" i="6"/>
  <c r="F9" i="6"/>
  <c r="F5" i="6" s="1"/>
  <c r="J21" i="6" s="1"/>
  <c r="E32" i="6"/>
  <c r="E33" i="6" s="1"/>
  <c r="E34" i="6" s="1"/>
  <c r="C80" i="6"/>
  <c r="C81" i="6" s="1"/>
  <c r="C82" i="6" s="1"/>
  <c r="C83" i="6" s="1"/>
  <c r="C84" i="6" s="1"/>
  <c r="C85" i="6" s="1"/>
  <c r="C86" i="6" s="1"/>
  <c r="C87" i="6" s="1"/>
  <c r="C88" i="6" s="1"/>
  <c r="C89" i="6" s="1"/>
  <c r="J14" i="6"/>
  <c r="J19" i="6"/>
  <c r="J6" i="6"/>
  <c r="F80" i="6"/>
  <c r="F81" i="6" s="1"/>
  <c r="F82" i="6" s="1"/>
  <c r="F83" i="6" s="1"/>
  <c r="F84" i="6" s="1"/>
  <c r="F85" i="6" s="1"/>
  <c r="F86" i="6" s="1"/>
  <c r="F87" i="6" s="1"/>
  <c r="F88" i="6" s="1"/>
  <c r="F89" i="6" s="1"/>
  <c r="J9" i="6"/>
  <c r="J22" i="6"/>
  <c r="D80" i="6"/>
  <c r="D81" i="6" s="1"/>
  <c r="D82" i="6" s="1"/>
  <c r="D83" i="6" s="1"/>
  <c r="D84" i="6" s="1"/>
  <c r="J10" i="6"/>
  <c r="J17" i="6"/>
  <c r="J18" i="6"/>
  <c r="C6" i="4"/>
  <c r="K10" i="4" s="1"/>
  <c r="F6" i="4"/>
  <c r="K23" i="4" s="1"/>
  <c r="D9" i="4"/>
  <c r="D6" i="4" s="1"/>
  <c r="K14" i="4" s="1"/>
  <c r="F9" i="4" l="1"/>
  <c r="K22" i="4"/>
  <c r="D41" i="6"/>
  <c r="D21" i="6"/>
  <c r="D17" i="6"/>
  <c r="J15" i="6"/>
  <c r="D22" i="6" l="1"/>
  <c r="D16" i="6"/>
  <c r="D42" i="6"/>
  <c r="E6" i="4"/>
  <c r="K18" i="4" s="1"/>
  <c r="B6" i="4"/>
  <c r="B16" i="4" l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K6" i="4"/>
  <c r="D23" i="6"/>
  <c r="D43" i="6"/>
  <c r="D15" i="6"/>
  <c r="E46" i="4"/>
  <c r="E16" i="4"/>
  <c r="E14" i="4"/>
  <c r="B14" i="4"/>
  <c r="B13" i="4" s="1"/>
  <c r="B12" i="4" s="1"/>
  <c r="B11" i="4" s="1"/>
  <c r="B10" i="4" s="1"/>
  <c r="B9" i="4" s="1"/>
  <c r="D44" i="6" l="1"/>
  <c r="D14" i="6"/>
  <c r="D24" i="6"/>
  <c r="E13" i="4"/>
  <c r="E17" i="4"/>
  <c r="E47" i="4"/>
  <c r="E7" i="4"/>
  <c r="K19" i="4" s="1"/>
  <c r="D7" i="4"/>
  <c r="K15" i="4" s="1"/>
  <c r="B7" i="4"/>
  <c r="K7" i="4" s="1"/>
  <c r="B5" i="4"/>
  <c r="K5" i="4" s="1"/>
  <c r="D13" i="6" l="1"/>
  <c r="D25" i="6"/>
  <c r="D45" i="6"/>
  <c r="E48" i="4"/>
  <c r="E18" i="4"/>
  <c r="E12" i="4"/>
  <c r="F11" i="4"/>
  <c r="D26" i="6" l="1"/>
  <c r="D12" i="6"/>
  <c r="E11" i="4"/>
  <c r="E49" i="4"/>
  <c r="E19" i="4"/>
  <c r="F5" i="4"/>
  <c r="K21" i="4" s="1"/>
  <c r="F12" i="4"/>
  <c r="D11" i="6" l="1"/>
  <c r="D27" i="6"/>
  <c r="E20" i="4"/>
  <c r="E50" i="4"/>
  <c r="E10" i="4"/>
  <c r="E9" i="4" s="1"/>
  <c r="F13" i="4"/>
  <c r="D28" i="6" l="1"/>
  <c r="D10" i="6"/>
  <c r="E21" i="4"/>
  <c r="E51" i="4"/>
  <c r="F14" i="4"/>
  <c r="D9" i="6" l="1"/>
  <c r="D29" i="6"/>
  <c r="E22" i="4"/>
  <c r="E52" i="4"/>
  <c r="E5" i="4"/>
  <c r="K17" i="4" s="1"/>
  <c r="F15" i="4"/>
  <c r="D30" i="6" l="1"/>
  <c r="D5" i="6"/>
  <c r="E23" i="4"/>
  <c r="E53" i="4"/>
  <c r="F16" i="4"/>
  <c r="D31" i="6" l="1"/>
  <c r="J13" i="6"/>
  <c r="E54" i="4"/>
  <c r="E24" i="4"/>
  <c r="F17" i="4"/>
  <c r="D32" i="6" l="1"/>
  <c r="E55" i="4"/>
  <c r="E25" i="4"/>
  <c r="F18" i="4"/>
  <c r="D33" i="6" l="1"/>
  <c r="E26" i="4"/>
  <c r="E56" i="4"/>
  <c r="F19" i="4"/>
  <c r="D34" i="6" l="1"/>
  <c r="E57" i="4"/>
  <c r="E27" i="4"/>
  <c r="F20" i="4"/>
  <c r="D35" i="6" l="1"/>
  <c r="E28" i="4"/>
  <c r="E58" i="4"/>
  <c r="F21" i="4"/>
  <c r="D36" i="6" l="1"/>
  <c r="E59" i="4"/>
  <c r="E29" i="4"/>
  <c r="F22" i="4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D37" i="6" l="1"/>
  <c r="E30" i="4"/>
  <c r="E60" i="4"/>
  <c r="F38" i="4"/>
  <c r="D38" i="6" l="1"/>
  <c r="E31" i="4"/>
  <c r="E61" i="4"/>
  <c r="F39" i="4"/>
  <c r="F40" i="4" s="1"/>
  <c r="F41" i="4" s="1"/>
  <c r="F42" i="4" s="1"/>
  <c r="F43" i="4" s="1"/>
  <c r="F44" i="4" s="1"/>
  <c r="E62" i="4" l="1"/>
  <c r="E32" i="4"/>
  <c r="F45" i="4"/>
  <c r="E33" i="4" l="1"/>
  <c r="E63" i="4"/>
  <c r="F46" i="4"/>
  <c r="E34" i="4" l="1"/>
  <c r="E64" i="4"/>
  <c r="F47" i="4"/>
  <c r="E35" i="4" l="1"/>
  <c r="E65" i="4"/>
  <c r="F48" i="4"/>
  <c r="E66" i="4" l="1"/>
  <c r="E36" i="4"/>
  <c r="F49" i="4"/>
  <c r="E37" i="4" l="1"/>
  <c r="E67" i="4"/>
  <c r="E68" i="4" l="1"/>
  <c r="E38" i="4"/>
  <c r="F51" i="4"/>
  <c r="E39" i="4" l="1"/>
  <c r="E69" i="4"/>
  <c r="F52" i="4"/>
  <c r="E40" i="4" l="1"/>
  <c r="F53" i="4"/>
  <c r="E41" i="4" l="1"/>
  <c r="F54" i="4"/>
  <c r="E42" i="4" l="1"/>
  <c r="F55" i="4"/>
  <c r="E43" i="4" l="1"/>
  <c r="F56" i="4"/>
  <c r="E44" i="4" l="1"/>
  <c r="F57" i="4"/>
  <c r="F58" i="4" l="1"/>
  <c r="F59" i="4" l="1"/>
  <c r="F60" i="4" l="1"/>
  <c r="F61" i="4" l="1"/>
  <c r="F62" i="4" l="1"/>
  <c r="F63" i="4" l="1"/>
  <c r="F64" i="4" l="1"/>
  <c r="F65" i="4" l="1"/>
  <c r="F66" i="4" l="1"/>
  <c r="F67" i="4" l="1"/>
  <c r="F68" i="4" l="1"/>
  <c r="F69" i="4" l="1"/>
  <c r="F70" i="4" l="1"/>
  <c r="F71" i="4" l="1"/>
  <c r="F72" i="4" l="1"/>
  <c r="F73" i="4" l="1"/>
  <c r="F74" i="4" l="1"/>
  <c r="F75" i="4" l="1"/>
  <c r="F76" i="4" l="1"/>
  <c r="F77" i="4" l="1"/>
  <c r="F78" i="4" l="1"/>
  <c r="F79" i="4" l="1"/>
  <c r="F80" i="4" l="1"/>
  <c r="F81" i="4" l="1"/>
  <c r="F82" i="4" l="1"/>
  <c r="F83" i="4" l="1"/>
  <c r="F84" i="4" l="1"/>
  <c r="F85" i="4" l="1"/>
  <c r="F86" i="4" l="1"/>
  <c r="F87" i="4" l="1"/>
  <c r="F88" i="4" l="1"/>
  <c r="F89" i="4" l="1"/>
  <c r="D5" i="4"/>
  <c r="K13" i="4" s="1"/>
  <c r="D10" i="4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K11" i="4"/>
  <c r="C9" i="4"/>
  <c r="C5" i="4" s="1"/>
  <c r="K9" i="4" s="1"/>
  <c r="C51" i="4"/>
  <c r="C52" i="4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11" i="4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6" i="8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l="1"/>
  <c r="C56" i="8"/>
  <c r="C14" i="8"/>
  <c r="C13" i="8" s="1"/>
  <c r="C12" i="8" s="1"/>
  <c r="C11" i="8" s="1"/>
  <c r="C10" i="8" s="1"/>
  <c r="C9" i="8" s="1"/>
  <c r="C5" i="8" s="1"/>
  <c r="K9" i="8" s="1"/>
  <c r="C57" i="8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7" i="8"/>
  <c r="K11" i="8" s="1"/>
  <c r="K10" i="8"/>
  <c r="K22" i="8"/>
  <c r="F5" i="8"/>
  <c r="K21" i="8" s="1"/>
  <c r="K23" i="8"/>
</calcChain>
</file>

<file path=xl/sharedStrings.xml><?xml version="1.0" encoding="utf-8"?>
<sst xmlns="http://schemas.openxmlformats.org/spreadsheetml/2006/main" count="170" uniqueCount="53">
  <si>
    <t>PWM - V</t>
  </si>
  <si>
    <t>PVM - A</t>
  </si>
  <si>
    <t>V or 100mA</t>
  </si>
  <si>
    <t>mV -A</t>
  </si>
  <si>
    <t>mV - Vi</t>
  </si>
  <si>
    <t>mV -Vo</t>
  </si>
  <si>
    <t>Bias</t>
  </si>
  <si>
    <t>Step (for 1v or 100mA)</t>
  </si>
  <si>
    <t>Res. (mV or mA per increment)</t>
  </si>
  <si>
    <t>3,3MOhm                ADC 0…2048</t>
  </si>
  <si>
    <t>#define PWM_Vout_BIAS</t>
  </si>
  <si>
    <t>#define PWM_Vout_STEP</t>
  </si>
  <si>
    <t>#define PWM_Vout_RES</t>
  </si>
  <si>
    <t>#define PWM_Iout_BIAS</t>
  </si>
  <si>
    <t>#define PWM_Iout_STEP</t>
  </si>
  <si>
    <t>#define PWM_Iout_RES</t>
  </si>
  <si>
    <t>#define FB_Vin_BIAS</t>
  </si>
  <si>
    <t>#define FB_Vin_STEP</t>
  </si>
  <si>
    <t>#define FB_Vin_RES</t>
  </si>
  <si>
    <t>#define FB_Vout_BIAS</t>
  </si>
  <si>
    <t>#define FB_Vout_STEP</t>
  </si>
  <si>
    <t>#define FB_Vout_RES</t>
  </si>
  <si>
    <t>#define FB_Iout_BIAS</t>
  </si>
  <si>
    <t>#define FB_Iout_STEP</t>
  </si>
  <si>
    <t>#define FB_Iout_RES</t>
  </si>
  <si>
    <t>Drok6008.h</t>
  </si>
  <si>
    <t>JuntekB3603.h</t>
  </si>
  <si>
    <t xml:space="preserve">Drok6012.h </t>
  </si>
  <si>
    <t>DKP 6012</t>
  </si>
  <si>
    <t>DKP6008</t>
  </si>
  <si>
    <t>Droking</t>
  </si>
  <si>
    <t>Juntek</t>
  </si>
  <si>
    <t>B3603</t>
  </si>
  <si>
    <t>D6006</t>
  </si>
  <si>
    <t>Make</t>
  </si>
  <si>
    <t>Model</t>
  </si>
  <si>
    <t xml:space="preserve">CV/CC </t>
  </si>
  <si>
    <t>Vout sense</t>
  </si>
  <si>
    <t>I out sense</t>
  </si>
  <si>
    <t>Iout PWM</t>
  </si>
  <si>
    <t>Vout PWM</t>
  </si>
  <si>
    <t>FanPWM</t>
  </si>
  <si>
    <t>GND</t>
  </si>
  <si>
    <t>CV/CC ??</t>
  </si>
  <si>
    <t>(Free)</t>
  </si>
  <si>
    <t>Vin sense</t>
  </si>
  <si>
    <t>Left Connector</t>
  </si>
  <si>
    <t>Right Connector</t>
  </si>
  <si>
    <t>+5V</t>
  </si>
  <si>
    <t>DC / DC converter   Motherboard connectors</t>
  </si>
  <si>
    <t>Not Enable (by default)</t>
  </si>
  <si>
    <t xml:space="preserve">Not Enable </t>
  </si>
  <si>
    <t>Not Enable (Pullup)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</si>
</sst>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#,##0_ ;\-#,##0\ "/>
    <numFmt numFmtId="165" formatCode="_-* #,##0.000_-;\-* #,##0.000_-;_-* &quot;-&quot;??_-;_-@_-"/>
    <numFmt numFmtId="166" formatCode="_-* #,##0.0000_-;\-* #,##0.0000_-;_-* &quot;-&quot;??_-;_-@_-"/>
    <numFmt numFmtId="167" formatCode="_-* #,##0.00000_-;\-* #,##0.00000_-;_-* &quot;-&quot;??_-;_-@_-"/>
    <numFmt numFmtId="168" formatCode="0.000"/>
    <numFmt numFmtId="169" formatCode="0.0000"/>
    <numFmt numFmtId="170" formatCode="0.00000"/>
    <numFmt numFmtId="171" formatCode="#,##0.000_ ;\-#,##0.000\ 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 tint="-0.499984740745262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i/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rgb="FF00B05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B050"/>
      </top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4" fillId="0" borderId="0" xfId="0" applyFont="1"/>
    <xf numFmtId="43" fontId="4" fillId="0" borderId="0" xfId="1" applyFont="1"/>
    <xf numFmtId="0" fontId="5" fillId="0" borderId="0" xfId="0" applyFont="1"/>
    <xf numFmtId="164" fontId="5" fillId="0" borderId="0" xfId="1" applyNumberFormat="1" applyFont="1"/>
    <xf numFmtId="43" fontId="0" fillId="0" borderId="0" xfId="1" applyFont="1"/>
    <xf numFmtId="43" fontId="5" fillId="0" borderId="0" xfId="1" applyFont="1"/>
    <xf numFmtId="0" fontId="7" fillId="2" borderId="0" xfId="0" applyFont="1" applyFill="1"/>
    <xf numFmtId="164" fontId="7" fillId="2" borderId="0" xfId="1" applyNumberFormat="1" applyFont="1" applyFill="1"/>
    <xf numFmtId="1" fontId="0" fillId="0" borderId="0" xfId="0" applyNumberFormat="1"/>
    <xf numFmtId="1" fontId="5" fillId="0" borderId="0" xfId="0" applyNumberFormat="1" applyFont="1"/>
    <xf numFmtId="2" fontId="0" fillId="0" borderId="0" xfId="0" applyNumberFormat="1"/>
    <xf numFmtId="164" fontId="8" fillId="0" borderId="0" xfId="1" applyNumberFormat="1" applyFont="1"/>
    <xf numFmtId="1" fontId="7" fillId="2" borderId="0" xfId="0" applyNumberFormat="1" applyFont="1" applyFill="1"/>
    <xf numFmtId="1" fontId="0" fillId="0" borderId="0" xfId="1" applyNumberFormat="1" applyFont="1"/>
    <xf numFmtId="1" fontId="4" fillId="0" borderId="0" xfId="0" applyNumberFormat="1" applyFont="1"/>
    <xf numFmtId="1" fontId="6" fillId="0" borderId="0" xfId="0" applyNumberFormat="1" applyFont="1"/>
    <xf numFmtId="0" fontId="9" fillId="0" borderId="0" xfId="0" applyFont="1"/>
    <xf numFmtId="1" fontId="10" fillId="0" borderId="0" xfId="0" applyNumberFormat="1" applyFont="1"/>
    <xf numFmtId="1" fontId="2" fillId="0" borderId="0" xfId="0" applyNumberFormat="1" applyFont="1"/>
    <xf numFmtId="167" fontId="6" fillId="0" borderId="0" xfId="1" applyNumberFormat="1" applyFont="1"/>
    <xf numFmtId="170" fontId="6" fillId="0" borderId="0" xfId="0" applyNumberFormat="1" applyFont="1"/>
    <xf numFmtId="169" fontId="7" fillId="2" borderId="0" xfId="0" applyNumberFormat="1" applyFont="1" applyFill="1"/>
    <xf numFmtId="169" fontId="0" fillId="0" borderId="0" xfId="0" applyNumberFormat="1"/>
    <xf numFmtId="169" fontId="0" fillId="0" borderId="0" xfId="1" applyNumberFormat="1" applyFont="1"/>
    <xf numFmtId="0" fontId="10" fillId="0" borderId="0" xfId="0" applyFont="1"/>
    <xf numFmtId="169" fontId="10" fillId="0" borderId="0" xfId="0" applyNumberFormat="1" applyFont="1"/>
    <xf numFmtId="0" fontId="4" fillId="0" borderId="3" xfId="0" applyFont="1" applyBorder="1"/>
    <xf numFmtId="169" fontId="4" fillId="0" borderId="4" xfId="0" applyNumberFormat="1" applyFont="1" applyBorder="1"/>
    <xf numFmtId="0" fontId="0" fillId="0" borderId="7" xfId="0" applyBorder="1"/>
    <xf numFmtId="0" fontId="4" fillId="0" borderId="1" xfId="0" applyFont="1" applyBorder="1"/>
    <xf numFmtId="169" fontId="4" fillId="0" borderId="2" xfId="0" applyNumberFormat="1" applyFont="1" applyBorder="1"/>
    <xf numFmtId="0" fontId="11" fillId="0" borderId="3" xfId="0" applyFont="1" applyBorder="1"/>
    <xf numFmtId="169" fontId="11" fillId="0" borderId="4" xfId="0" applyNumberFormat="1" applyFont="1" applyBorder="1"/>
    <xf numFmtId="0" fontId="11" fillId="0" borderId="5" xfId="0" applyFont="1" applyBorder="1"/>
    <xf numFmtId="169" fontId="11" fillId="0" borderId="6" xfId="0" applyNumberFormat="1" applyFont="1" applyBorder="1"/>
    <xf numFmtId="1" fontId="5" fillId="0" borderId="8" xfId="0" applyNumberFormat="1" applyFont="1" applyBorder="1"/>
    <xf numFmtId="164" fontId="5" fillId="0" borderId="8" xfId="1" applyNumberFormat="1" applyFont="1" applyBorder="1"/>
    <xf numFmtId="0" fontId="5" fillId="0" borderId="8" xfId="0" applyFont="1" applyBorder="1"/>
    <xf numFmtId="43" fontId="5" fillId="0" borderId="8" xfId="1" applyFont="1" applyBorder="1"/>
    <xf numFmtId="0" fontId="12" fillId="0" borderId="0" xfId="0" applyFont="1"/>
    <xf numFmtId="0" fontId="13" fillId="0" borderId="0" xfId="0" applyFont="1"/>
    <xf numFmtId="171" fontId="13" fillId="0" borderId="0" xfId="1" applyNumberFormat="1" applyFont="1"/>
    <xf numFmtId="43" fontId="13" fillId="0" borderId="0" xfId="1" applyFont="1"/>
    <xf numFmtId="168" fontId="13" fillId="0" borderId="0" xfId="0" applyNumberFormat="1" applyFont="1"/>
    <xf numFmtId="164" fontId="13" fillId="0" borderId="0" xfId="0" applyNumberFormat="1" applyFont="1"/>
    <xf numFmtId="166" fontId="13" fillId="0" borderId="0" xfId="1" applyNumberFormat="1" applyFont="1"/>
    <xf numFmtId="169" fontId="13" fillId="0" borderId="0" xfId="0" applyNumberFormat="1" applyFont="1"/>
    <xf numFmtId="165" fontId="13" fillId="0" borderId="0" xfId="1" applyNumberFormat="1" applyFont="1"/>
    <xf numFmtId="43" fontId="14" fillId="0" borderId="0" xfId="1" applyFont="1"/>
    <xf numFmtId="0" fontId="14" fillId="0" borderId="0" xfId="0" applyFont="1"/>
    <xf numFmtId="2" fontId="14" fillId="0" borderId="0" xfId="0" applyNumberFormat="1" applyFont="1"/>
    <xf numFmtId="2" fontId="14" fillId="0" borderId="0" xfId="1" applyNumberFormat="1" applyFont="1"/>
    <xf numFmtId="169" fontId="14" fillId="0" borderId="0" xfId="0" applyNumberFormat="1" applyFont="1"/>
    <xf numFmtId="169" fontId="14" fillId="0" borderId="0" xfId="1" applyNumberFormat="1" applyFont="1"/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quotePrefix="1" applyAlignment="1">
      <alignment horizontal="center"/>
    </xf>
    <xf numFmtId="0" fontId="15" fillId="0" borderId="0" xfId="0" applyFont="1" applyAlignment="1">
      <alignment horizontal="center"/>
    </xf>
    <xf numFmtId="1" fontId="9" fillId="0" borderId="0" xfId="0" applyNumberFormat="1" applyFont="1" applyAlignment="1">
      <alignment horizontal="left"/>
    </xf>
    <xf numFmtId="0" fontId="16" fillId="2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1" fontId="5" fillId="0" borderId="9" xfId="0" applyNumberFormat="1" applyFont="1" applyBorder="1"/>
    <xf numFmtId="0" fontId="5" fillId="0" borderId="9" xfId="0" applyFont="1" applyBorder="1"/>
    <xf numFmtId="1" fontId="0" fillId="0" borderId="0" xfId="0" applyNumberFormat="1" applyBorder="1"/>
    <xf numFmtId="0" fontId="0" fillId="0" borderId="0" xfId="0" applyBorder="1"/>
    <xf numFmtId="169" fontId="0" fillId="0" borderId="0" xfId="0" applyNumberFormat="1" applyBorder="1"/>
    <xf numFmtId="1" fontId="5" fillId="0" borderId="0" xfId="0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zoomScale="80" zoomScaleNormal="80" workbookViewId="0">
      <selection activeCell="C8" sqref="C8"/>
    </sheetView>
  </sheetViews>
  <sheetFormatPr baseColWidth="10" defaultRowHeight="15" x14ac:dyDescent="0.25"/>
  <cols>
    <col min="1" max="1" width="28.7109375" customWidth="1"/>
    <col min="3" max="3" width="11.42578125" style="3"/>
    <col min="4" max="4" width="11.42578125" style="9"/>
    <col min="7" max="8" width="11.42578125" style="13"/>
    <col min="9" max="9" width="23.42578125" customWidth="1"/>
    <col min="10" max="10" width="11.42578125" style="27"/>
  </cols>
  <sheetData>
    <row r="1" spans="1:11" s="11" customFormat="1" ht="26.25" x14ac:dyDescent="0.4">
      <c r="A1" s="11" t="s">
        <v>26</v>
      </c>
      <c r="C1" s="12"/>
      <c r="G1" s="17"/>
      <c r="H1" s="17"/>
      <c r="J1" s="26"/>
    </row>
    <row r="2" spans="1:11" x14ac:dyDescent="0.25">
      <c r="B2" s="63" t="s">
        <v>9</v>
      </c>
      <c r="C2" s="63"/>
      <c r="D2" s="63"/>
      <c r="E2" s="21"/>
      <c r="F2" s="21"/>
      <c r="G2" s="63"/>
      <c r="H2" s="63"/>
    </row>
    <row r="3" spans="1:11" x14ac:dyDescent="0.25">
      <c r="A3" t="s">
        <v>2</v>
      </c>
      <c r="B3" t="s">
        <v>0</v>
      </c>
      <c r="C3" s="3" t="s">
        <v>1</v>
      </c>
      <c r="D3" s="9" t="s">
        <v>4</v>
      </c>
      <c r="E3" t="s">
        <v>5</v>
      </c>
      <c r="F3" t="s">
        <v>3</v>
      </c>
      <c r="H3" s="22"/>
      <c r="I3" s="29"/>
      <c r="J3" s="30"/>
      <c r="K3" s="29"/>
    </row>
    <row r="4" spans="1:11" ht="15.75" thickBot="1" x14ac:dyDescent="0.3"/>
    <row r="5" spans="1:11" s="2" customFormat="1" x14ac:dyDescent="0.25">
      <c r="A5" s="54" t="s">
        <v>6</v>
      </c>
      <c r="B5" s="55">
        <f>B9</f>
        <v>29.4</v>
      </c>
      <c r="C5" s="56">
        <f>C9</f>
        <v>97.266666666666666</v>
      </c>
      <c r="D5" s="55">
        <f>D9</f>
        <v>-5.9999999999999858</v>
      </c>
      <c r="E5" s="55">
        <f>E9</f>
        <v>47.599999999999994</v>
      </c>
      <c r="F5" s="55">
        <f>F9</f>
        <v>144.73333333333335</v>
      </c>
      <c r="G5" s="20"/>
      <c r="H5" s="20"/>
      <c r="I5" s="34" t="s">
        <v>10</v>
      </c>
      <c r="J5" s="35">
        <f>B5</f>
        <v>29.4</v>
      </c>
    </row>
    <row r="6" spans="1:11" s="2" customFormat="1" x14ac:dyDescent="0.25">
      <c r="A6" s="54" t="s">
        <v>7</v>
      </c>
      <c r="B6" s="57">
        <f>(B35-B15)/20</f>
        <v>47.1</v>
      </c>
      <c r="C6" s="58">
        <f>(C25-C10)/15</f>
        <v>56.733333333333334</v>
      </c>
      <c r="D6" s="57">
        <f>(D39-D19)/20</f>
        <v>62.2</v>
      </c>
      <c r="E6" s="57">
        <f>(E35-E15)/20</f>
        <v>71.2</v>
      </c>
      <c r="F6" s="58">
        <f>(F25-F10)/15</f>
        <v>85.266666666666666</v>
      </c>
      <c r="G6" s="20"/>
      <c r="H6" s="20"/>
      <c r="I6" s="31" t="s">
        <v>11</v>
      </c>
      <c r="J6" s="32">
        <f>B6</f>
        <v>47.1</v>
      </c>
    </row>
    <row r="7" spans="1:11" s="5" customFormat="1" x14ac:dyDescent="0.25">
      <c r="A7" s="54" t="s">
        <v>8</v>
      </c>
      <c r="B7" s="58">
        <f>100/B6</f>
        <v>2.1231422505307855</v>
      </c>
      <c r="C7" s="58">
        <f>100/C6</f>
        <v>1.762632197414806</v>
      </c>
      <c r="D7" s="58">
        <f>1000/D6</f>
        <v>16.077170418006432</v>
      </c>
      <c r="E7" s="58">
        <f>1000/E6</f>
        <v>14.044943820224718</v>
      </c>
      <c r="F7" s="58">
        <f>100/F6</f>
        <v>1.1727912431587177</v>
      </c>
      <c r="G7" s="20"/>
      <c r="H7" s="20"/>
      <c r="I7" s="31" t="s">
        <v>12</v>
      </c>
      <c r="J7" s="32">
        <f>B7</f>
        <v>2.1231422505307855</v>
      </c>
    </row>
    <row r="8" spans="1:11" s="5" customFormat="1" x14ac:dyDescent="0.25">
      <c r="B8" s="6"/>
      <c r="C8" s="6"/>
      <c r="G8" s="19"/>
      <c r="H8" s="19"/>
      <c r="I8" s="31"/>
      <c r="J8" s="32"/>
    </row>
    <row r="9" spans="1:11" x14ac:dyDescent="0.25">
      <c r="A9">
        <v>0</v>
      </c>
      <c r="B9" s="13">
        <f t="shared" ref="B9:B14" si="0">B10-B$6</f>
        <v>29.4</v>
      </c>
      <c r="C9" s="3">
        <f>C10-C6</f>
        <v>97.266666666666666</v>
      </c>
      <c r="D9">
        <f t="shared" ref="D9:D17" si="1">D10-D$6</f>
        <v>-5.9999999999999858</v>
      </c>
      <c r="E9">
        <f>E10-70.75</f>
        <v>47.599999999999994</v>
      </c>
      <c r="F9" s="3">
        <f>F10-F6</f>
        <v>144.73333333333335</v>
      </c>
      <c r="I9" s="36" t="s">
        <v>13</v>
      </c>
      <c r="J9" s="37">
        <f>C5</f>
        <v>97.266666666666666</v>
      </c>
    </row>
    <row r="10" spans="1:11" x14ac:dyDescent="0.25">
      <c r="A10">
        <v>1</v>
      </c>
      <c r="B10" s="13">
        <f t="shared" si="0"/>
        <v>76.5</v>
      </c>
      <c r="C10" s="8">
        <v>154</v>
      </c>
      <c r="D10">
        <f t="shared" si="1"/>
        <v>56.200000000000017</v>
      </c>
      <c r="E10">
        <f>E11-70.75</f>
        <v>118.35</v>
      </c>
      <c r="F10" s="7">
        <v>230</v>
      </c>
      <c r="I10" s="36" t="s">
        <v>14</v>
      </c>
      <c r="J10" s="37">
        <f>C6</f>
        <v>56.733333333333334</v>
      </c>
    </row>
    <row r="11" spans="1:11" x14ac:dyDescent="0.25">
      <c r="A11">
        <v>2</v>
      </c>
      <c r="B11" s="13">
        <f t="shared" si="0"/>
        <v>123.6</v>
      </c>
      <c r="C11" s="3">
        <f>C10+C$6</f>
        <v>210.73333333333335</v>
      </c>
      <c r="D11">
        <f t="shared" si="1"/>
        <v>118.40000000000002</v>
      </c>
      <c r="E11">
        <v>189.1</v>
      </c>
      <c r="F11" s="3">
        <f>F10+F$6</f>
        <v>315.26666666666665</v>
      </c>
      <c r="I11" s="36" t="s">
        <v>15</v>
      </c>
      <c r="J11" s="37">
        <f>C7</f>
        <v>1.762632197414806</v>
      </c>
    </row>
    <row r="12" spans="1:11" x14ac:dyDescent="0.25">
      <c r="A12">
        <v>3</v>
      </c>
      <c r="B12" s="13">
        <f t="shared" si="0"/>
        <v>170.7</v>
      </c>
      <c r="C12" s="3">
        <f t="shared" ref="C12:D27" si="2">C11+C$6</f>
        <v>267.4666666666667</v>
      </c>
      <c r="D12">
        <f t="shared" si="1"/>
        <v>180.60000000000002</v>
      </c>
      <c r="E12">
        <f>E11+70.75</f>
        <v>259.85000000000002</v>
      </c>
      <c r="F12" s="3">
        <f t="shared" ref="F12:F45" si="3">F11+F$6</f>
        <v>400.5333333333333</v>
      </c>
      <c r="I12" s="36"/>
      <c r="J12" s="37"/>
    </row>
    <row r="13" spans="1:11" x14ac:dyDescent="0.25">
      <c r="A13">
        <v>4</v>
      </c>
      <c r="B13" s="13">
        <f t="shared" si="0"/>
        <v>217.79999999999998</v>
      </c>
      <c r="C13" s="3">
        <f t="shared" si="2"/>
        <v>324.20000000000005</v>
      </c>
      <c r="D13">
        <f t="shared" si="1"/>
        <v>242.8</v>
      </c>
      <c r="E13">
        <f t="shared" ref="E13:E30" si="4">E12+70.75</f>
        <v>330.6</v>
      </c>
      <c r="F13" s="3">
        <f t="shared" si="3"/>
        <v>485.79999999999995</v>
      </c>
      <c r="I13" s="36" t="s">
        <v>16</v>
      </c>
      <c r="J13" s="37">
        <f>D5</f>
        <v>-5.9999999999999858</v>
      </c>
    </row>
    <row r="14" spans="1:11" x14ac:dyDescent="0.25">
      <c r="A14">
        <v>5</v>
      </c>
      <c r="B14" s="13">
        <f t="shared" si="0"/>
        <v>264.89999999999998</v>
      </c>
      <c r="C14" s="3">
        <f t="shared" si="2"/>
        <v>380.93333333333339</v>
      </c>
      <c r="D14">
        <f t="shared" si="1"/>
        <v>305</v>
      </c>
      <c r="E14">
        <f t="shared" si="4"/>
        <v>401.35</v>
      </c>
      <c r="F14" s="3">
        <f t="shared" si="3"/>
        <v>571.06666666666661</v>
      </c>
      <c r="I14" s="36" t="s">
        <v>17</v>
      </c>
      <c r="J14" s="37">
        <f>D6</f>
        <v>62.2</v>
      </c>
    </row>
    <row r="15" spans="1:11" x14ac:dyDescent="0.25">
      <c r="A15">
        <v>6</v>
      </c>
      <c r="B15" s="14">
        <v>312</v>
      </c>
      <c r="C15" s="3">
        <f t="shared" si="2"/>
        <v>437.66666666666674</v>
      </c>
      <c r="D15">
        <f t="shared" si="1"/>
        <v>367.2</v>
      </c>
      <c r="E15" s="7">
        <v>471</v>
      </c>
      <c r="F15" s="3">
        <f t="shared" si="3"/>
        <v>656.33333333333326</v>
      </c>
      <c r="I15" s="36" t="s">
        <v>18</v>
      </c>
      <c r="J15" s="37">
        <f>D7</f>
        <v>16.077170418006432</v>
      </c>
    </row>
    <row r="16" spans="1:11" x14ac:dyDescent="0.25">
      <c r="A16">
        <v>7</v>
      </c>
      <c r="B16" s="13">
        <f t="shared" ref="B16:D31" si="5">B15+B$6</f>
        <v>359.1</v>
      </c>
      <c r="C16" s="3">
        <f t="shared" si="2"/>
        <v>494.40000000000009</v>
      </c>
      <c r="D16">
        <f t="shared" si="1"/>
        <v>429.4</v>
      </c>
      <c r="E16">
        <f t="shared" si="4"/>
        <v>541.75</v>
      </c>
      <c r="F16" s="3">
        <f t="shared" si="3"/>
        <v>741.59999999999991</v>
      </c>
      <c r="I16" s="36"/>
      <c r="J16" s="37"/>
    </row>
    <row r="17" spans="1:10" x14ac:dyDescent="0.25">
      <c r="A17">
        <v>8</v>
      </c>
      <c r="B17" s="13">
        <f t="shared" si="5"/>
        <v>406.20000000000005</v>
      </c>
      <c r="C17" s="3">
        <f t="shared" si="2"/>
        <v>551.13333333333344</v>
      </c>
      <c r="D17">
        <f t="shared" si="1"/>
        <v>491.59999999999997</v>
      </c>
      <c r="E17">
        <f t="shared" si="4"/>
        <v>612.5</v>
      </c>
      <c r="F17" s="3">
        <f t="shared" si="3"/>
        <v>826.86666666666656</v>
      </c>
      <c r="I17" s="36" t="s">
        <v>19</v>
      </c>
      <c r="J17" s="37">
        <f>E5</f>
        <v>47.599999999999994</v>
      </c>
    </row>
    <row r="18" spans="1:10" x14ac:dyDescent="0.25">
      <c r="A18">
        <v>9</v>
      </c>
      <c r="B18" s="13">
        <f t="shared" si="5"/>
        <v>453.30000000000007</v>
      </c>
      <c r="C18" s="3">
        <f t="shared" si="2"/>
        <v>607.86666666666679</v>
      </c>
      <c r="D18">
        <f>D19-D$6</f>
        <v>553.79999999999995</v>
      </c>
      <c r="E18">
        <f t="shared" si="4"/>
        <v>683.25</v>
      </c>
      <c r="F18" s="3">
        <f t="shared" si="3"/>
        <v>912.13333333333321</v>
      </c>
      <c r="I18" s="36" t="s">
        <v>20</v>
      </c>
      <c r="J18" s="37">
        <f>E6</f>
        <v>71.2</v>
      </c>
    </row>
    <row r="19" spans="1:10" x14ac:dyDescent="0.25">
      <c r="A19">
        <v>10</v>
      </c>
      <c r="B19" s="13">
        <f t="shared" si="5"/>
        <v>500.40000000000009</v>
      </c>
      <c r="C19" s="3">
        <f t="shared" si="2"/>
        <v>664.60000000000014</v>
      </c>
      <c r="D19" s="7">
        <v>616</v>
      </c>
      <c r="E19">
        <f t="shared" si="4"/>
        <v>754</v>
      </c>
      <c r="F19" s="3">
        <f t="shared" si="3"/>
        <v>997.39999999999986</v>
      </c>
      <c r="I19" s="36" t="s">
        <v>21</v>
      </c>
      <c r="J19" s="37">
        <f>E7</f>
        <v>14.044943820224718</v>
      </c>
    </row>
    <row r="20" spans="1:10" x14ac:dyDescent="0.25">
      <c r="A20">
        <v>11</v>
      </c>
      <c r="B20" s="13">
        <f t="shared" si="5"/>
        <v>547.50000000000011</v>
      </c>
      <c r="C20" s="3">
        <f t="shared" si="2"/>
        <v>721.33333333333348</v>
      </c>
      <c r="D20">
        <f>D19+D$6</f>
        <v>678.2</v>
      </c>
      <c r="E20">
        <f t="shared" si="4"/>
        <v>824.75</v>
      </c>
      <c r="F20" s="3">
        <f t="shared" si="3"/>
        <v>1082.6666666666665</v>
      </c>
      <c r="I20" s="36"/>
      <c r="J20" s="37"/>
    </row>
    <row r="21" spans="1:10" x14ac:dyDescent="0.25">
      <c r="A21">
        <v>12</v>
      </c>
      <c r="B21" s="13">
        <f t="shared" si="5"/>
        <v>594.60000000000014</v>
      </c>
      <c r="C21" s="3">
        <f t="shared" si="2"/>
        <v>778.06666666666683</v>
      </c>
      <c r="D21">
        <f t="shared" si="2"/>
        <v>740.40000000000009</v>
      </c>
      <c r="E21">
        <f t="shared" si="4"/>
        <v>895.5</v>
      </c>
      <c r="F21" s="3">
        <f t="shared" si="3"/>
        <v>1167.9333333333332</v>
      </c>
      <c r="I21" s="36" t="s">
        <v>22</v>
      </c>
      <c r="J21" s="37">
        <f>F5</f>
        <v>144.73333333333335</v>
      </c>
    </row>
    <row r="22" spans="1:10" x14ac:dyDescent="0.25">
      <c r="A22">
        <v>13</v>
      </c>
      <c r="B22" s="13">
        <f t="shared" si="5"/>
        <v>641.70000000000016</v>
      </c>
      <c r="C22" s="3">
        <f t="shared" si="2"/>
        <v>834.80000000000018</v>
      </c>
      <c r="D22">
        <f t="shared" si="2"/>
        <v>802.60000000000014</v>
      </c>
      <c r="E22">
        <f t="shared" si="4"/>
        <v>966.25</v>
      </c>
      <c r="F22" s="3">
        <f t="shared" si="3"/>
        <v>1253.1999999999998</v>
      </c>
      <c r="I22" s="36" t="s">
        <v>23</v>
      </c>
      <c r="J22" s="37">
        <f>F6</f>
        <v>85.266666666666666</v>
      </c>
    </row>
    <row r="23" spans="1:10" ht="15.75" thickBot="1" x14ac:dyDescent="0.3">
      <c r="A23">
        <v>14</v>
      </c>
      <c r="B23" s="13">
        <f t="shared" si="5"/>
        <v>688.80000000000018</v>
      </c>
      <c r="C23" s="3">
        <f t="shared" si="2"/>
        <v>891.53333333333353</v>
      </c>
      <c r="D23">
        <f t="shared" si="2"/>
        <v>864.80000000000018</v>
      </c>
      <c r="E23">
        <f t="shared" si="4"/>
        <v>1037</v>
      </c>
      <c r="F23" s="3">
        <f t="shared" si="3"/>
        <v>1338.4666666666665</v>
      </c>
      <c r="I23" s="38" t="s">
        <v>24</v>
      </c>
      <c r="J23" s="39">
        <f>F7</f>
        <v>1.1727912431587177</v>
      </c>
    </row>
    <row r="24" spans="1:10" x14ac:dyDescent="0.25">
      <c r="A24">
        <v>15</v>
      </c>
      <c r="B24" s="13">
        <f t="shared" si="5"/>
        <v>735.9000000000002</v>
      </c>
      <c r="C24" s="3">
        <f t="shared" si="2"/>
        <v>948.26666666666688</v>
      </c>
      <c r="D24">
        <f t="shared" si="2"/>
        <v>927.00000000000023</v>
      </c>
      <c r="E24">
        <f t="shared" si="4"/>
        <v>1107.75</v>
      </c>
      <c r="F24" s="3">
        <f t="shared" si="3"/>
        <v>1423.7333333333331</v>
      </c>
    </row>
    <row r="25" spans="1:10" x14ac:dyDescent="0.25">
      <c r="A25">
        <v>16</v>
      </c>
      <c r="B25" s="13">
        <v>784</v>
      </c>
      <c r="C25" s="8">
        <v>1005</v>
      </c>
      <c r="D25">
        <f t="shared" si="2"/>
        <v>989.20000000000027</v>
      </c>
      <c r="E25">
        <f t="shared" si="4"/>
        <v>1178.5</v>
      </c>
      <c r="F25" s="7">
        <v>1509</v>
      </c>
    </row>
    <row r="26" spans="1:10" x14ac:dyDescent="0.25">
      <c r="A26">
        <v>17</v>
      </c>
      <c r="B26" s="13">
        <f t="shared" si="5"/>
        <v>831.1</v>
      </c>
      <c r="C26" s="3">
        <f t="shared" si="2"/>
        <v>1061.7333333333333</v>
      </c>
      <c r="D26">
        <f t="shared" si="2"/>
        <v>1051.4000000000003</v>
      </c>
      <c r="E26">
        <f t="shared" si="4"/>
        <v>1249.25</v>
      </c>
      <c r="F26" s="3">
        <f t="shared" si="3"/>
        <v>1594.2666666666667</v>
      </c>
    </row>
    <row r="27" spans="1:10" x14ac:dyDescent="0.25">
      <c r="A27">
        <v>18</v>
      </c>
      <c r="B27" s="13">
        <f t="shared" si="5"/>
        <v>878.2</v>
      </c>
      <c r="C27" s="3">
        <f t="shared" si="2"/>
        <v>1118.4666666666667</v>
      </c>
      <c r="D27">
        <f t="shared" si="2"/>
        <v>1113.6000000000004</v>
      </c>
      <c r="E27">
        <f t="shared" si="4"/>
        <v>1320</v>
      </c>
      <c r="F27" s="3">
        <f t="shared" si="3"/>
        <v>1679.5333333333333</v>
      </c>
    </row>
    <row r="28" spans="1:10" x14ac:dyDescent="0.25">
      <c r="A28">
        <v>19</v>
      </c>
      <c r="B28" s="13">
        <f t="shared" si="5"/>
        <v>925.30000000000007</v>
      </c>
      <c r="C28" s="3">
        <f t="shared" si="5"/>
        <v>1175.2</v>
      </c>
      <c r="D28">
        <f t="shared" si="5"/>
        <v>1175.8000000000004</v>
      </c>
      <c r="E28">
        <f t="shared" si="4"/>
        <v>1390.75</v>
      </c>
      <c r="F28" s="3">
        <f t="shared" si="3"/>
        <v>1764.8</v>
      </c>
    </row>
    <row r="29" spans="1:10" x14ac:dyDescent="0.25">
      <c r="A29">
        <v>20</v>
      </c>
      <c r="B29" s="13">
        <f t="shared" si="5"/>
        <v>972.40000000000009</v>
      </c>
      <c r="C29" s="3">
        <f t="shared" si="5"/>
        <v>1231.9333333333334</v>
      </c>
      <c r="D29">
        <f t="shared" si="5"/>
        <v>1238.0000000000005</v>
      </c>
      <c r="E29">
        <f t="shared" si="4"/>
        <v>1461.5</v>
      </c>
      <c r="F29" s="3">
        <f t="shared" si="3"/>
        <v>1850.0666666666666</v>
      </c>
    </row>
    <row r="30" spans="1:10" x14ac:dyDescent="0.25">
      <c r="A30">
        <v>21</v>
      </c>
      <c r="B30" s="13">
        <f t="shared" si="5"/>
        <v>1019.5000000000001</v>
      </c>
      <c r="C30" s="3">
        <f t="shared" si="5"/>
        <v>1288.6666666666667</v>
      </c>
      <c r="D30">
        <f t="shared" si="5"/>
        <v>1300.2000000000005</v>
      </c>
      <c r="E30">
        <f t="shared" si="4"/>
        <v>1532.25</v>
      </c>
      <c r="F30" s="3">
        <f t="shared" si="3"/>
        <v>1935.3333333333333</v>
      </c>
    </row>
    <row r="31" spans="1:10" x14ac:dyDescent="0.25">
      <c r="A31">
        <v>22</v>
      </c>
      <c r="B31" s="13">
        <f t="shared" si="5"/>
        <v>1066.6000000000001</v>
      </c>
      <c r="C31" s="3">
        <f t="shared" si="5"/>
        <v>1345.4</v>
      </c>
      <c r="D31">
        <f t="shared" si="5"/>
        <v>1362.4000000000005</v>
      </c>
      <c r="E31">
        <v>1604</v>
      </c>
      <c r="F31" s="3">
        <f t="shared" si="3"/>
        <v>2020.6</v>
      </c>
    </row>
    <row r="32" spans="1:10" x14ac:dyDescent="0.25">
      <c r="A32">
        <v>23</v>
      </c>
      <c r="B32" s="13">
        <f t="shared" ref="B32:E45" si="6">B31+B$6</f>
        <v>1113.7</v>
      </c>
      <c r="C32" s="3">
        <f t="shared" si="6"/>
        <v>1402.1333333333334</v>
      </c>
      <c r="D32">
        <f t="shared" si="6"/>
        <v>1424.6000000000006</v>
      </c>
      <c r="E32">
        <f>E31+E$6</f>
        <v>1675.2</v>
      </c>
      <c r="F32" s="4">
        <f t="shared" si="3"/>
        <v>2105.8666666666668</v>
      </c>
    </row>
    <row r="33" spans="1:9" x14ac:dyDescent="0.25">
      <c r="A33">
        <v>24</v>
      </c>
      <c r="B33" s="13">
        <f t="shared" si="6"/>
        <v>1160.8</v>
      </c>
      <c r="C33" s="3">
        <f t="shared" si="6"/>
        <v>1458.8666666666668</v>
      </c>
      <c r="D33">
        <f t="shared" si="6"/>
        <v>1486.8000000000006</v>
      </c>
      <c r="E33">
        <f>E32+E$6</f>
        <v>1746.4</v>
      </c>
      <c r="F33" s="4">
        <f t="shared" si="3"/>
        <v>2191.1333333333337</v>
      </c>
    </row>
    <row r="34" spans="1:9" x14ac:dyDescent="0.25">
      <c r="A34">
        <v>25</v>
      </c>
      <c r="B34" s="13">
        <f t="shared" si="6"/>
        <v>1207.8999999999999</v>
      </c>
      <c r="C34" s="3">
        <f t="shared" si="6"/>
        <v>1515.6000000000001</v>
      </c>
      <c r="D34">
        <f t="shared" si="6"/>
        <v>1549.0000000000007</v>
      </c>
      <c r="E34">
        <f>E33+E$6</f>
        <v>1817.6000000000001</v>
      </c>
      <c r="F34" s="4">
        <f t="shared" si="3"/>
        <v>2276.4000000000005</v>
      </c>
    </row>
    <row r="35" spans="1:9" x14ac:dyDescent="0.25">
      <c r="A35">
        <v>26</v>
      </c>
      <c r="B35" s="14">
        <v>1254</v>
      </c>
      <c r="C35" s="3">
        <f t="shared" si="6"/>
        <v>1572.3333333333335</v>
      </c>
      <c r="D35">
        <f t="shared" si="6"/>
        <v>1611.2000000000007</v>
      </c>
      <c r="E35" s="7">
        <v>1895</v>
      </c>
      <c r="F35" s="4">
        <f t="shared" si="3"/>
        <v>2361.6666666666674</v>
      </c>
      <c r="I35" s="33"/>
    </row>
    <row r="36" spans="1:9" x14ac:dyDescent="0.25">
      <c r="A36">
        <v>27</v>
      </c>
      <c r="B36" s="13">
        <f t="shared" ref="B36:B45" si="7">B35+B$6</f>
        <v>1301.0999999999999</v>
      </c>
      <c r="C36" s="3">
        <f t="shared" si="6"/>
        <v>1629.0666666666668</v>
      </c>
      <c r="D36">
        <f t="shared" si="6"/>
        <v>1673.4000000000008</v>
      </c>
      <c r="E36">
        <f t="shared" si="6"/>
        <v>1966.2</v>
      </c>
      <c r="F36" s="4">
        <f t="shared" si="3"/>
        <v>2446.9333333333343</v>
      </c>
    </row>
    <row r="37" spans="1:9" x14ac:dyDescent="0.25">
      <c r="A37">
        <v>28</v>
      </c>
      <c r="B37" s="13">
        <f t="shared" si="7"/>
        <v>1348.1999999999998</v>
      </c>
      <c r="C37" s="3">
        <f t="shared" si="6"/>
        <v>1685.8000000000002</v>
      </c>
      <c r="D37">
        <f t="shared" si="6"/>
        <v>1735.6000000000008</v>
      </c>
      <c r="E37">
        <f t="shared" si="6"/>
        <v>2037.4</v>
      </c>
      <c r="F37" s="4">
        <f t="shared" si="3"/>
        <v>2532.2000000000012</v>
      </c>
    </row>
    <row r="38" spans="1:9" x14ac:dyDescent="0.25">
      <c r="A38">
        <v>29</v>
      </c>
      <c r="B38" s="13">
        <f t="shared" si="7"/>
        <v>1395.2999999999997</v>
      </c>
      <c r="C38" s="3">
        <f t="shared" si="6"/>
        <v>1742.5333333333335</v>
      </c>
      <c r="D38">
        <f t="shared" si="6"/>
        <v>1797.8000000000009</v>
      </c>
      <c r="E38" s="1">
        <f t="shared" si="6"/>
        <v>2108.6</v>
      </c>
      <c r="F38" s="4">
        <f t="shared" si="3"/>
        <v>2617.4666666666681</v>
      </c>
    </row>
    <row r="39" spans="1:9" x14ac:dyDescent="0.25">
      <c r="A39">
        <v>30</v>
      </c>
      <c r="B39" s="13">
        <f t="shared" si="7"/>
        <v>1442.3999999999996</v>
      </c>
      <c r="C39" s="3">
        <f t="shared" si="6"/>
        <v>1799.2666666666669</v>
      </c>
      <c r="D39" s="7">
        <v>1860</v>
      </c>
      <c r="E39" s="1">
        <f t="shared" si="6"/>
        <v>2179.7999999999997</v>
      </c>
      <c r="F39" s="4">
        <f t="shared" si="3"/>
        <v>2702.7333333333349</v>
      </c>
    </row>
    <row r="40" spans="1:9" x14ac:dyDescent="0.25">
      <c r="A40">
        <v>31</v>
      </c>
      <c r="B40" s="13">
        <f t="shared" si="7"/>
        <v>1489.4999999999995</v>
      </c>
      <c r="D40">
        <f t="shared" si="6"/>
        <v>1922.2</v>
      </c>
      <c r="E40" s="1">
        <f t="shared" si="6"/>
        <v>2250.9999999999995</v>
      </c>
      <c r="F40" s="4">
        <f t="shared" si="3"/>
        <v>2788.0000000000018</v>
      </c>
    </row>
    <row r="41" spans="1:9" x14ac:dyDescent="0.25">
      <c r="A41">
        <v>32</v>
      </c>
      <c r="B41" s="13">
        <f t="shared" si="7"/>
        <v>1536.5999999999995</v>
      </c>
      <c r="D41">
        <f t="shared" si="6"/>
        <v>1984.4</v>
      </c>
      <c r="E41" s="1">
        <f t="shared" si="6"/>
        <v>2322.1999999999994</v>
      </c>
      <c r="F41" s="4">
        <f t="shared" si="3"/>
        <v>2873.2666666666687</v>
      </c>
    </row>
    <row r="42" spans="1:9" x14ac:dyDescent="0.25">
      <c r="A42">
        <v>33</v>
      </c>
      <c r="B42" s="13">
        <f t="shared" si="7"/>
        <v>1583.6999999999994</v>
      </c>
      <c r="D42">
        <f t="shared" si="6"/>
        <v>2046.6000000000001</v>
      </c>
      <c r="E42" s="1">
        <f t="shared" si="6"/>
        <v>2393.3999999999992</v>
      </c>
      <c r="F42" s="4">
        <f t="shared" si="3"/>
        <v>2958.5333333333356</v>
      </c>
    </row>
    <row r="43" spans="1:9" x14ac:dyDescent="0.25">
      <c r="A43">
        <v>34</v>
      </c>
      <c r="B43" s="13">
        <f t="shared" si="7"/>
        <v>1630.7999999999993</v>
      </c>
      <c r="D43" s="1">
        <f t="shared" si="6"/>
        <v>2108.8000000000002</v>
      </c>
      <c r="E43" s="1">
        <f t="shared" si="6"/>
        <v>2464.599999999999</v>
      </c>
      <c r="F43" s="4">
        <f t="shared" si="3"/>
        <v>3043.8000000000025</v>
      </c>
    </row>
    <row r="44" spans="1:9" x14ac:dyDescent="0.25">
      <c r="A44">
        <v>35</v>
      </c>
      <c r="B44" s="13">
        <f t="shared" si="7"/>
        <v>1677.8999999999992</v>
      </c>
      <c r="D44" s="1">
        <f t="shared" si="6"/>
        <v>2171</v>
      </c>
      <c r="E44" s="1">
        <f t="shared" si="6"/>
        <v>2535.7999999999988</v>
      </c>
      <c r="F44" s="4">
        <f t="shared" si="3"/>
        <v>3129.0666666666693</v>
      </c>
    </row>
    <row r="45" spans="1:9" x14ac:dyDescent="0.25">
      <c r="A45">
        <v>36</v>
      </c>
      <c r="B45" s="13">
        <f t="shared" si="7"/>
        <v>1724.9999999999991</v>
      </c>
      <c r="D45" s="1">
        <f t="shared" si="6"/>
        <v>2233.1999999999998</v>
      </c>
      <c r="E45" s="1">
        <f t="shared" si="6"/>
        <v>2606.9999999999986</v>
      </c>
      <c r="F45" s="4">
        <f t="shared" si="3"/>
        <v>3214.3333333333362</v>
      </c>
    </row>
    <row r="46" spans="1:9" x14ac:dyDescent="0.25">
      <c r="A46" s="1">
        <v>37</v>
      </c>
      <c r="D46"/>
    </row>
    <row r="47" spans="1:9" x14ac:dyDescent="0.25">
      <c r="A47" s="1">
        <v>38</v>
      </c>
      <c r="C47"/>
      <c r="D47"/>
    </row>
    <row r="48" spans="1:9" x14ac:dyDescent="0.25">
      <c r="A48" s="1">
        <v>39</v>
      </c>
      <c r="C48"/>
      <c r="D48"/>
    </row>
    <row r="49" spans="1:4" x14ac:dyDescent="0.25">
      <c r="A49" s="1">
        <v>40</v>
      </c>
      <c r="C49"/>
      <c r="D49"/>
    </row>
    <row r="50" spans="1:4" x14ac:dyDescent="0.25">
      <c r="A50" s="1">
        <v>41</v>
      </c>
      <c r="C50"/>
      <c r="D50"/>
    </row>
    <row r="51" spans="1:4" x14ac:dyDescent="0.25">
      <c r="A51" s="1">
        <v>42</v>
      </c>
      <c r="C51"/>
      <c r="D51"/>
    </row>
    <row r="52" spans="1:4" x14ac:dyDescent="0.25">
      <c r="A52" s="1">
        <v>43</v>
      </c>
      <c r="C52"/>
      <c r="D52"/>
    </row>
    <row r="53" spans="1:4" x14ac:dyDescent="0.25">
      <c r="A53" s="1">
        <v>44</v>
      </c>
      <c r="C53"/>
      <c r="D53"/>
    </row>
    <row r="54" spans="1:4" x14ac:dyDescent="0.25">
      <c r="A54" s="1">
        <v>45</v>
      </c>
      <c r="C54"/>
      <c r="D54"/>
    </row>
    <row r="55" spans="1:4" x14ac:dyDescent="0.25">
      <c r="A55" s="1">
        <v>46</v>
      </c>
      <c r="C55"/>
      <c r="D55"/>
    </row>
    <row r="56" spans="1:4" x14ac:dyDescent="0.25">
      <c r="A56" s="1">
        <v>47</v>
      </c>
      <c r="C56"/>
      <c r="D56"/>
    </row>
    <row r="57" spans="1:4" x14ac:dyDescent="0.25">
      <c r="A57" s="1">
        <v>48</v>
      </c>
      <c r="C57"/>
      <c r="D57"/>
    </row>
    <row r="58" spans="1:4" x14ac:dyDescent="0.25">
      <c r="A58" s="1">
        <v>49</v>
      </c>
      <c r="C58"/>
      <c r="D58"/>
    </row>
    <row r="59" spans="1:4" x14ac:dyDescent="0.25">
      <c r="A59" s="1">
        <v>50</v>
      </c>
      <c r="C59"/>
      <c r="D59"/>
    </row>
    <row r="60" spans="1:4" x14ac:dyDescent="0.25">
      <c r="A60" s="1">
        <v>51</v>
      </c>
      <c r="C60"/>
      <c r="D60"/>
    </row>
    <row r="61" spans="1:4" x14ac:dyDescent="0.25">
      <c r="A61" s="1">
        <v>52</v>
      </c>
      <c r="C61"/>
      <c r="D61"/>
    </row>
    <row r="62" spans="1:4" x14ac:dyDescent="0.25">
      <c r="A62" s="1">
        <v>53</v>
      </c>
      <c r="C62"/>
      <c r="D62"/>
    </row>
    <row r="63" spans="1:4" x14ac:dyDescent="0.25">
      <c r="A63" s="1">
        <v>54</v>
      </c>
      <c r="C63"/>
      <c r="D63"/>
    </row>
    <row r="64" spans="1:4" x14ac:dyDescent="0.25">
      <c r="A64" s="1">
        <v>55</v>
      </c>
      <c r="C64"/>
      <c r="D64"/>
    </row>
    <row r="65" spans="1:10" x14ac:dyDescent="0.25">
      <c r="A65" s="1">
        <v>56</v>
      </c>
      <c r="C65"/>
      <c r="D65"/>
    </row>
    <row r="66" spans="1:10" x14ac:dyDescent="0.25">
      <c r="A66" s="1">
        <v>57</v>
      </c>
      <c r="C66"/>
      <c r="D66"/>
    </row>
    <row r="67" spans="1:10" x14ac:dyDescent="0.25">
      <c r="A67" s="1">
        <v>58</v>
      </c>
      <c r="C67"/>
      <c r="D67"/>
    </row>
    <row r="68" spans="1:10" x14ac:dyDescent="0.25">
      <c r="A68" s="1">
        <v>59</v>
      </c>
      <c r="C68"/>
      <c r="D68"/>
    </row>
    <row r="69" spans="1:10" x14ac:dyDescent="0.25">
      <c r="A69" s="1">
        <v>60</v>
      </c>
      <c r="C69"/>
      <c r="D69"/>
    </row>
    <row r="70" spans="1:10" x14ac:dyDescent="0.25">
      <c r="A70" s="1">
        <v>61</v>
      </c>
      <c r="C70"/>
      <c r="D70"/>
    </row>
    <row r="71" spans="1:10" x14ac:dyDescent="0.25">
      <c r="A71" s="1">
        <v>62</v>
      </c>
      <c r="C71"/>
      <c r="D71"/>
    </row>
    <row r="72" spans="1:10" x14ac:dyDescent="0.25">
      <c r="A72" s="1">
        <v>63</v>
      </c>
      <c r="C72"/>
      <c r="D72"/>
    </row>
    <row r="73" spans="1:10" x14ac:dyDescent="0.25">
      <c r="A73" s="1">
        <v>64</v>
      </c>
      <c r="C73"/>
      <c r="D73"/>
    </row>
    <row r="74" spans="1:10" x14ac:dyDescent="0.25">
      <c r="A74" s="1">
        <v>65</v>
      </c>
      <c r="C74"/>
      <c r="D74"/>
    </row>
    <row r="75" spans="1:10" x14ac:dyDescent="0.25">
      <c r="A75" s="1">
        <v>66</v>
      </c>
      <c r="C75"/>
      <c r="D75"/>
    </row>
    <row r="76" spans="1:10" x14ac:dyDescent="0.25">
      <c r="A76" s="1">
        <v>67</v>
      </c>
      <c r="C76"/>
      <c r="D76"/>
    </row>
    <row r="77" spans="1:10" x14ac:dyDescent="0.25">
      <c r="A77" s="1">
        <v>68</v>
      </c>
      <c r="C77"/>
      <c r="D77"/>
    </row>
    <row r="78" spans="1:10" x14ac:dyDescent="0.25">
      <c r="A78" s="1">
        <v>69</v>
      </c>
      <c r="C78"/>
      <c r="D78"/>
    </row>
    <row r="79" spans="1:10" s="9" customFormat="1" x14ac:dyDescent="0.25">
      <c r="A79" s="1">
        <v>70</v>
      </c>
      <c r="B79"/>
      <c r="C79"/>
      <c r="D79"/>
      <c r="E79"/>
      <c r="F79"/>
      <c r="G79" s="13"/>
      <c r="H79" s="13"/>
      <c r="J79" s="28"/>
    </row>
    <row r="80" spans="1:10" s="9" customFormat="1" x14ac:dyDescent="0.25">
      <c r="A80" s="1">
        <v>71</v>
      </c>
      <c r="B80"/>
      <c r="C80" s="3">
        <f>C79+C$6</f>
        <v>56.733333333333334</v>
      </c>
      <c r="D80" s="9">
        <f>D79+D$6</f>
        <v>62.2</v>
      </c>
      <c r="E80" s="15"/>
      <c r="F80" s="16">
        <f t="shared" ref="F80:F89" si="8">F79+F$6</f>
        <v>85.266666666666666</v>
      </c>
      <c r="G80" s="13"/>
      <c r="H80" s="13"/>
      <c r="J80" s="28"/>
    </row>
    <row r="81" spans="1:10" s="9" customFormat="1" x14ac:dyDescent="0.25">
      <c r="A81" s="1">
        <v>72</v>
      </c>
      <c r="B81"/>
      <c r="C81" s="3">
        <f t="shared" ref="C81:D89" si="9">C80+C$6</f>
        <v>113.46666666666667</v>
      </c>
      <c r="D81" s="9">
        <f t="shared" si="9"/>
        <v>124.4</v>
      </c>
      <c r="E81" s="15"/>
      <c r="F81" s="16">
        <f t="shared" si="8"/>
        <v>170.53333333333333</v>
      </c>
      <c r="G81" s="13"/>
      <c r="H81" s="13"/>
      <c r="J81" s="28"/>
    </row>
    <row r="82" spans="1:10" s="9" customFormat="1" x14ac:dyDescent="0.25">
      <c r="A82" s="1">
        <v>73</v>
      </c>
      <c r="B82"/>
      <c r="C82" s="3">
        <f t="shared" si="9"/>
        <v>170.2</v>
      </c>
      <c r="D82" s="9">
        <f t="shared" si="9"/>
        <v>186.60000000000002</v>
      </c>
      <c r="E82" s="15"/>
      <c r="F82" s="16">
        <f t="shared" si="8"/>
        <v>255.8</v>
      </c>
      <c r="G82" s="13"/>
      <c r="H82" s="13"/>
      <c r="J82" s="28"/>
    </row>
    <row r="83" spans="1:10" s="9" customFormat="1" x14ac:dyDescent="0.25">
      <c r="A83" s="1">
        <v>74</v>
      </c>
      <c r="B83"/>
      <c r="C83" s="3">
        <f t="shared" si="9"/>
        <v>226.93333333333334</v>
      </c>
      <c r="D83" s="9">
        <f t="shared" si="9"/>
        <v>248.8</v>
      </c>
      <c r="E83" s="15"/>
      <c r="F83" s="16">
        <f t="shared" si="8"/>
        <v>341.06666666666666</v>
      </c>
      <c r="G83" s="13"/>
      <c r="H83" s="13"/>
      <c r="J83" s="28"/>
    </row>
    <row r="84" spans="1:10" s="9" customFormat="1" x14ac:dyDescent="0.25">
      <c r="A84" s="1">
        <v>75</v>
      </c>
      <c r="B84"/>
      <c r="C84" s="3">
        <f t="shared" si="9"/>
        <v>283.66666666666669</v>
      </c>
      <c r="D84" s="9">
        <f t="shared" si="9"/>
        <v>311</v>
      </c>
      <c r="E84" s="15"/>
      <c r="F84" s="16">
        <f t="shared" si="8"/>
        <v>426.33333333333331</v>
      </c>
      <c r="G84" s="13"/>
      <c r="H84" s="13"/>
      <c r="J84" s="28"/>
    </row>
    <row r="85" spans="1:10" s="9" customFormat="1" x14ac:dyDescent="0.25">
      <c r="A85" s="1">
        <v>76</v>
      </c>
      <c r="B85"/>
      <c r="C85" s="3">
        <f t="shared" si="9"/>
        <v>340.40000000000003</v>
      </c>
      <c r="E85" s="15"/>
      <c r="F85" s="16">
        <f t="shared" si="8"/>
        <v>511.59999999999997</v>
      </c>
      <c r="G85" s="13"/>
      <c r="H85" s="13"/>
      <c r="J85" s="28"/>
    </row>
    <row r="86" spans="1:10" s="9" customFormat="1" x14ac:dyDescent="0.25">
      <c r="A86" s="1">
        <v>77</v>
      </c>
      <c r="B86"/>
      <c r="C86" s="3">
        <f t="shared" si="9"/>
        <v>397.13333333333338</v>
      </c>
      <c r="E86" s="15"/>
      <c r="F86" s="16">
        <f t="shared" si="8"/>
        <v>596.86666666666667</v>
      </c>
      <c r="G86" s="13"/>
      <c r="H86" s="13"/>
      <c r="J86" s="28"/>
    </row>
    <row r="87" spans="1:10" s="9" customFormat="1" x14ac:dyDescent="0.25">
      <c r="A87" s="1">
        <v>78</v>
      </c>
      <c r="B87"/>
      <c r="C87" s="3">
        <f t="shared" si="9"/>
        <v>453.86666666666673</v>
      </c>
      <c r="E87" s="15"/>
      <c r="F87" s="16">
        <f t="shared" si="8"/>
        <v>682.13333333333333</v>
      </c>
      <c r="G87" s="13"/>
      <c r="H87" s="13"/>
      <c r="J87" s="28"/>
    </row>
    <row r="88" spans="1:10" s="9" customFormat="1" x14ac:dyDescent="0.25">
      <c r="A88" s="1">
        <v>79</v>
      </c>
      <c r="B88"/>
      <c r="C88" s="3">
        <f t="shared" si="9"/>
        <v>510.60000000000008</v>
      </c>
      <c r="E88" s="15"/>
      <c r="F88" s="16">
        <f t="shared" si="8"/>
        <v>767.4</v>
      </c>
      <c r="G88" s="13"/>
      <c r="H88" s="13"/>
      <c r="J88" s="28"/>
    </row>
    <row r="89" spans="1:10" s="9" customFormat="1" x14ac:dyDescent="0.25">
      <c r="A89" s="1">
        <v>80</v>
      </c>
      <c r="B89"/>
      <c r="C89" s="3">
        <f t="shared" si="9"/>
        <v>567.33333333333337</v>
      </c>
      <c r="E89" s="15"/>
      <c r="F89" s="16">
        <f t="shared" si="8"/>
        <v>852.66666666666663</v>
      </c>
      <c r="G89" s="13"/>
      <c r="H89" s="13"/>
      <c r="J89" s="28"/>
    </row>
    <row r="90" spans="1:10" s="9" customFormat="1" x14ac:dyDescent="0.25">
      <c r="A90" s="1"/>
      <c r="B90"/>
      <c r="C90"/>
      <c r="E90"/>
      <c r="F90"/>
      <c r="G90" s="18"/>
      <c r="H90" s="18"/>
      <c r="J90" s="28"/>
    </row>
    <row r="91" spans="1:10" s="9" customFormat="1" x14ac:dyDescent="0.25">
      <c r="A91" s="1"/>
      <c r="B91"/>
      <c r="C91"/>
      <c r="E91"/>
      <c r="F91"/>
      <c r="G91" s="18"/>
      <c r="H91" s="18"/>
      <c r="J91" s="28"/>
    </row>
  </sheetData>
  <mergeCells count="2">
    <mergeCell ref="B2:D2"/>
    <mergeCell ref="G2:H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0" zoomScaleNormal="80" workbookViewId="0">
      <selection activeCell="C7" sqref="C7"/>
    </sheetView>
  </sheetViews>
  <sheetFormatPr baseColWidth="10" defaultRowHeight="15" x14ac:dyDescent="0.25"/>
  <cols>
    <col min="1" max="1" width="28.7109375" customWidth="1"/>
    <col min="3" max="3" width="11.42578125" style="3"/>
    <col min="4" max="4" width="11.42578125" style="9"/>
    <col min="7" max="9" width="11.42578125" style="13"/>
    <col min="10" max="10" width="23.42578125" customWidth="1"/>
    <col min="11" max="11" width="11.42578125" style="27"/>
  </cols>
  <sheetData>
    <row r="1" spans="1:12" s="11" customFormat="1" ht="26.25" x14ac:dyDescent="0.4">
      <c r="A1" s="11" t="s">
        <v>25</v>
      </c>
      <c r="C1" s="12"/>
      <c r="G1" s="17"/>
      <c r="H1" s="17"/>
      <c r="I1" s="17"/>
      <c r="K1" s="26"/>
    </row>
    <row r="2" spans="1:12" x14ac:dyDescent="0.25">
      <c r="B2" s="63" t="s">
        <v>9</v>
      </c>
      <c r="C2" s="63"/>
      <c r="D2" s="63"/>
      <c r="E2" s="21"/>
      <c r="F2" s="21"/>
      <c r="G2" s="63"/>
      <c r="H2" s="63"/>
      <c r="I2" s="63"/>
    </row>
    <row r="3" spans="1:12" x14ac:dyDescent="0.25">
      <c r="A3" t="s">
        <v>2</v>
      </c>
      <c r="B3" t="s">
        <v>0</v>
      </c>
      <c r="C3" s="3" t="s">
        <v>1</v>
      </c>
      <c r="D3" s="9" t="s">
        <v>4</v>
      </c>
      <c r="E3" t="s">
        <v>5</v>
      </c>
      <c r="F3" t="s">
        <v>3</v>
      </c>
      <c r="G3" s="18"/>
      <c r="I3" s="22"/>
      <c r="J3" s="29"/>
      <c r="K3" s="30"/>
      <c r="L3" s="29"/>
    </row>
    <row r="4" spans="1:12" ht="15.75" thickBot="1" x14ac:dyDescent="0.3"/>
    <row r="5" spans="1:12" s="2" customFormat="1" x14ac:dyDescent="0.25">
      <c r="A5" s="54" t="s">
        <v>6</v>
      </c>
      <c r="B5" s="53">
        <f>B9</f>
        <v>30.699999999999974</v>
      </c>
      <c r="C5" s="53">
        <f>C9</f>
        <v>57</v>
      </c>
      <c r="D5" s="53">
        <f>D9</f>
        <v>0</v>
      </c>
      <c r="E5" s="53">
        <f>E9</f>
        <v>47.599999999999994</v>
      </c>
      <c r="F5" s="53">
        <f>F9</f>
        <v>194.86666666666667</v>
      </c>
      <c r="G5" s="20"/>
      <c r="H5" s="20"/>
      <c r="I5" s="20"/>
      <c r="J5" s="34" t="s">
        <v>10</v>
      </c>
      <c r="K5" s="35">
        <f>B5</f>
        <v>30.699999999999974</v>
      </c>
    </row>
    <row r="6" spans="1:12" s="2" customFormat="1" x14ac:dyDescent="0.25">
      <c r="A6" s="54" t="s">
        <v>7</v>
      </c>
      <c r="B6" s="53">
        <f>(B35-B15)/20</f>
        <v>48.55</v>
      </c>
      <c r="C6" s="53">
        <f>(C25-C10)/15</f>
        <v>28</v>
      </c>
      <c r="D6" s="53">
        <f>D28/19.06</f>
        <v>47.219307450157402</v>
      </c>
      <c r="E6" s="53">
        <f>(E35-E15)/20</f>
        <v>73</v>
      </c>
      <c r="F6" s="53">
        <f>(F25-F10)/15</f>
        <v>35.133333333333333</v>
      </c>
      <c r="G6" s="25"/>
      <c r="H6" s="20"/>
      <c r="I6" s="20"/>
      <c r="J6" s="31" t="s">
        <v>11</v>
      </c>
      <c r="K6" s="32">
        <f>B6</f>
        <v>48.55</v>
      </c>
    </row>
    <row r="7" spans="1:12" s="5" customFormat="1" x14ac:dyDescent="0.25">
      <c r="A7" s="54" t="s">
        <v>8</v>
      </c>
      <c r="B7" s="53">
        <f>1000/B6</f>
        <v>20.59732234809475</v>
      </c>
      <c r="C7" s="53">
        <f>100/C6</f>
        <v>3.5714285714285716</v>
      </c>
      <c r="D7" s="53">
        <f>1000/D6</f>
        <v>21.177777777777777</v>
      </c>
      <c r="E7" s="53">
        <f>1000/E6</f>
        <v>13.698630136986301</v>
      </c>
      <c r="F7" s="53">
        <f>100/F6</f>
        <v>2.8462998102466792</v>
      </c>
      <c r="G7" s="24"/>
      <c r="H7" s="20"/>
      <c r="I7" s="20"/>
      <c r="J7" s="31" t="s">
        <v>12</v>
      </c>
      <c r="K7" s="32">
        <f>B7</f>
        <v>20.59732234809475</v>
      </c>
    </row>
    <row r="8" spans="1:12" s="5" customFormat="1" x14ac:dyDescent="0.25">
      <c r="B8" s="6"/>
      <c r="C8" s="6"/>
      <c r="D8" s="6"/>
      <c r="G8" s="19"/>
      <c r="H8" s="19"/>
      <c r="I8" s="19"/>
      <c r="J8" s="31"/>
      <c r="K8" s="32"/>
    </row>
    <row r="9" spans="1:12" x14ac:dyDescent="0.25">
      <c r="A9">
        <v>0</v>
      </c>
      <c r="B9" s="13">
        <f t="shared" ref="B9:B14" si="0">B10-B$6</f>
        <v>30.699999999999974</v>
      </c>
      <c r="C9" s="3">
        <f>C10-C6</f>
        <v>57</v>
      </c>
      <c r="D9" s="9">
        <v>0</v>
      </c>
      <c r="E9">
        <f>E10-70.75</f>
        <v>47.599999999999994</v>
      </c>
      <c r="F9" s="3">
        <f>F10-F6</f>
        <v>194.86666666666667</v>
      </c>
      <c r="G9" s="14"/>
      <c r="J9" s="36" t="s">
        <v>13</v>
      </c>
      <c r="K9" s="37">
        <f>C5</f>
        <v>57</v>
      </c>
    </row>
    <row r="10" spans="1:12" x14ac:dyDescent="0.25">
      <c r="A10">
        <v>1</v>
      </c>
      <c r="B10" s="13">
        <f t="shared" si="0"/>
        <v>79.249999999999972</v>
      </c>
      <c r="C10" s="8">
        <v>85</v>
      </c>
      <c r="D10" s="9">
        <f t="shared" ref="D10:D26" si="1">D11-D$6</f>
        <v>50.0524658971664</v>
      </c>
      <c r="E10">
        <f>E11-70.75</f>
        <v>118.35</v>
      </c>
      <c r="F10" s="7">
        <v>230</v>
      </c>
      <c r="J10" s="36" t="s">
        <v>14</v>
      </c>
      <c r="K10" s="37">
        <f>C6</f>
        <v>28</v>
      </c>
    </row>
    <row r="11" spans="1:12" x14ac:dyDescent="0.25">
      <c r="A11">
        <v>2</v>
      </c>
      <c r="B11" s="13">
        <f t="shared" si="0"/>
        <v>127.79999999999997</v>
      </c>
      <c r="C11" s="3">
        <f t="shared" ref="C11:C24" si="2">C10+C$6</f>
        <v>113</v>
      </c>
      <c r="D11" s="9">
        <f t="shared" si="1"/>
        <v>97.271773347323801</v>
      </c>
      <c r="E11">
        <v>189.1</v>
      </c>
      <c r="F11" s="3">
        <f t="shared" ref="F11:F24" si="3">F10+F$6</f>
        <v>265.13333333333333</v>
      </c>
      <c r="J11" s="36" t="s">
        <v>15</v>
      </c>
      <c r="K11" s="37">
        <f>C7</f>
        <v>3.5714285714285716</v>
      </c>
    </row>
    <row r="12" spans="1:12" x14ac:dyDescent="0.25">
      <c r="A12">
        <v>3</v>
      </c>
      <c r="B12" s="13">
        <f t="shared" si="0"/>
        <v>176.34999999999997</v>
      </c>
      <c r="C12" s="3">
        <f t="shared" si="2"/>
        <v>141</v>
      </c>
      <c r="D12" s="9">
        <f t="shared" si="1"/>
        <v>144.4910807974812</v>
      </c>
      <c r="E12">
        <f>E11+70.75</f>
        <v>259.85000000000002</v>
      </c>
      <c r="F12" s="3">
        <f t="shared" si="3"/>
        <v>300.26666666666665</v>
      </c>
      <c r="J12" s="36"/>
      <c r="K12" s="37"/>
    </row>
    <row r="13" spans="1:12" x14ac:dyDescent="0.25">
      <c r="A13">
        <v>4</v>
      </c>
      <c r="B13" s="13">
        <f t="shared" si="0"/>
        <v>224.89999999999998</v>
      </c>
      <c r="C13" s="3">
        <f t="shared" si="2"/>
        <v>169</v>
      </c>
      <c r="D13" s="9">
        <f t="shared" si="1"/>
        <v>191.7103882476386</v>
      </c>
      <c r="E13">
        <f t="shared" ref="E13:E30" si="4">E12+70.75</f>
        <v>330.6</v>
      </c>
      <c r="F13" s="3">
        <f t="shared" si="3"/>
        <v>335.4</v>
      </c>
      <c r="J13" s="36" t="s">
        <v>16</v>
      </c>
      <c r="K13" s="37">
        <f>D5</f>
        <v>0</v>
      </c>
    </row>
    <row r="14" spans="1:12" x14ac:dyDescent="0.25">
      <c r="A14">
        <v>5</v>
      </c>
      <c r="B14" s="13">
        <f t="shared" si="0"/>
        <v>273.45</v>
      </c>
      <c r="C14" s="3">
        <f t="shared" si="2"/>
        <v>197</v>
      </c>
      <c r="D14" s="9">
        <f t="shared" si="1"/>
        <v>238.92969569779601</v>
      </c>
      <c r="E14">
        <f t="shared" si="4"/>
        <v>401.35</v>
      </c>
      <c r="F14" s="3">
        <f t="shared" si="3"/>
        <v>370.5333333333333</v>
      </c>
      <c r="J14" s="36" t="s">
        <v>17</v>
      </c>
      <c r="K14" s="37">
        <f>D6</f>
        <v>47.219307450157402</v>
      </c>
    </row>
    <row r="15" spans="1:12" x14ac:dyDescent="0.25">
      <c r="A15">
        <v>6</v>
      </c>
      <c r="B15" s="14">
        <v>322</v>
      </c>
      <c r="C15" s="3">
        <f t="shared" si="2"/>
        <v>225</v>
      </c>
      <c r="D15" s="9">
        <f t="shared" si="1"/>
        <v>286.14900314795341</v>
      </c>
      <c r="E15" s="7">
        <v>485</v>
      </c>
      <c r="F15" s="3">
        <f t="shared" si="3"/>
        <v>405.66666666666663</v>
      </c>
      <c r="J15" s="36" t="s">
        <v>18</v>
      </c>
      <c r="K15" s="37">
        <f>D7</f>
        <v>21.177777777777777</v>
      </c>
    </row>
    <row r="16" spans="1:12" x14ac:dyDescent="0.25">
      <c r="A16">
        <v>7</v>
      </c>
      <c r="B16" s="13">
        <f t="shared" ref="B16:D31" si="5">B15+B$6</f>
        <v>370.55</v>
      </c>
      <c r="C16" s="3">
        <f t="shared" si="2"/>
        <v>253</v>
      </c>
      <c r="D16" s="9">
        <f t="shared" si="1"/>
        <v>333.36831059811084</v>
      </c>
      <c r="E16">
        <f t="shared" si="4"/>
        <v>555.75</v>
      </c>
      <c r="F16" s="3">
        <f t="shared" si="3"/>
        <v>440.79999999999995</v>
      </c>
      <c r="J16" s="36"/>
      <c r="K16" s="37"/>
    </row>
    <row r="17" spans="1:11" x14ac:dyDescent="0.25">
      <c r="A17">
        <v>8</v>
      </c>
      <c r="B17" s="13">
        <f t="shared" si="5"/>
        <v>419.1</v>
      </c>
      <c r="C17" s="3">
        <f t="shared" si="2"/>
        <v>281</v>
      </c>
      <c r="D17" s="9">
        <f t="shared" si="1"/>
        <v>380.58761804826827</v>
      </c>
      <c r="E17">
        <f t="shared" si="4"/>
        <v>626.5</v>
      </c>
      <c r="F17" s="3">
        <f t="shared" si="3"/>
        <v>475.93333333333328</v>
      </c>
      <c r="J17" s="36" t="s">
        <v>19</v>
      </c>
      <c r="K17" s="37">
        <f>E5</f>
        <v>47.599999999999994</v>
      </c>
    </row>
    <row r="18" spans="1:11" x14ac:dyDescent="0.25">
      <c r="A18">
        <v>9</v>
      </c>
      <c r="B18" s="13">
        <f t="shared" si="5"/>
        <v>467.65000000000003</v>
      </c>
      <c r="C18" s="3">
        <f t="shared" si="2"/>
        <v>309</v>
      </c>
      <c r="D18" s="9">
        <f t="shared" si="1"/>
        <v>427.8069254984257</v>
      </c>
      <c r="E18">
        <f t="shared" si="4"/>
        <v>697.25</v>
      </c>
      <c r="F18" s="3">
        <f t="shared" si="3"/>
        <v>511.06666666666661</v>
      </c>
      <c r="J18" s="36" t="s">
        <v>20</v>
      </c>
      <c r="K18" s="37">
        <f>E6</f>
        <v>73</v>
      </c>
    </row>
    <row r="19" spans="1:11" x14ac:dyDescent="0.25">
      <c r="A19">
        <v>10</v>
      </c>
      <c r="B19" s="13">
        <f t="shared" si="5"/>
        <v>516.20000000000005</v>
      </c>
      <c r="C19" s="3">
        <f t="shared" si="2"/>
        <v>337</v>
      </c>
      <c r="D19" s="9">
        <f t="shared" si="1"/>
        <v>475.02623294858313</v>
      </c>
      <c r="E19">
        <f t="shared" si="4"/>
        <v>768</v>
      </c>
      <c r="F19" s="3">
        <f t="shared" si="3"/>
        <v>546.19999999999993</v>
      </c>
      <c r="J19" s="36" t="s">
        <v>21</v>
      </c>
      <c r="K19" s="37">
        <f>E7</f>
        <v>13.698630136986301</v>
      </c>
    </row>
    <row r="20" spans="1:11" x14ac:dyDescent="0.25">
      <c r="A20">
        <v>11</v>
      </c>
      <c r="B20" s="13">
        <f t="shared" si="5"/>
        <v>564.75</v>
      </c>
      <c r="C20" s="3">
        <f t="shared" si="2"/>
        <v>365</v>
      </c>
      <c r="D20" s="9">
        <f t="shared" si="1"/>
        <v>522.24554039874056</v>
      </c>
      <c r="E20">
        <f t="shared" si="4"/>
        <v>838.75</v>
      </c>
      <c r="F20" s="3">
        <f t="shared" si="3"/>
        <v>581.33333333333326</v>
      </c>
      <c r="J20" s="36"/>
      <c r="K20" s="37"/>
    </row>
    <row r="21" spans="1:11" x14ac:dyDescent="0.25">
      <c r="A21">
        <v>12</v>
      </c>
      <c r="B21" s="13">
        <f t="shared" si="5"/>
        <v>613.29999999999995</v>
      </c>
      <c r="C21" s="3">
        <f t="shared" si="2"/>
        <v>393</v>
      </c>
      <c r="D21" s="9">
        <f t="shared" si="1"/>
        <v>569.46484784889799</v>
      </c>
      <c r="E21">
        <f t="shared" si="4"/>
        <v>909.5</v>
      </c>
      <c r="F21" s="3">
        <f t="shared" si="3"/>
        <v>616.46666666666658</v>
      </c>
      <c r="J21" s="36" t="s">
        <v>22</v>
      </c>
      <c r="K21" s="37">
        <f>F5</f>
        <v>194.86666666666667</v>
      </c>
    </row>
    <row r="22" spans="1:11" x14ac:dyDescent="0.25">
      <c r="A22">
        <v>13</v>
      </c>
      <c r="B22" s="13">
        <f t="shared" si="5"/>
        <v>661.84999999999991</v>
      </c>
      <c r="C22" s="3">
        <f t="shared" si="2"/>
        <v>421</v>
      </c>
      <c r="D22" s="9">
        <f t="shared" si="1"/>
        <v>616.68415529905542</v>
      </c>
      <c r="E22">
        <f t="shared" si="4"/>
        <v>980.25</v>
      </c>
      <c r="F22" s="3">
        <f t="shared" si="3"/>
        <v>651.59999999999991</v>
      </c>
      <c r="J22" s="36" t="s">
        <v>23</v>
      </c>
      <c r="K22" s="37">
        <f>F6</f>
        <v>35.133333333333333</v>
      </c>
    </row>
    <row r="23" spans="1:11" ht="15.75" thickBot="1" x14ac:dyDescent="0.3">
      <c r="A23">
        <v>14</v>
      </c>
      <c r="B23" s="13">
        <f t="shared" si="5"/>
        <v>710.39999999999986</v>
      </c>
      <c r="C23" s="3">
        <f t="shared" si="2"/>
        <v>449</v>
      </c>
      <c r="D23" s="9">
        <f t="shared" si="1"/>
        <v>663.90346274921285</v>
      </c>
      <c r="E23">
        <f t="shared" si="4"/>
        <v>1051</v>
      </c>
      <c r="F23" s="3">
        <f t="shared" si="3"/>
        <v>686.73333333333323</v>
      </c>
      <c r="J23" s="38" t="s">
        <v>24</v>
      </c>
      <c r="K23" s="39">
        <f>F7</f>
        <v>2.8462998102466792</v>
      </c>
    </row>
    <row r="24" spans="1:11" x14ac:dyDescent="0.25">
      <c r="A24">
        <v>15</v>
      </c>
      <c r="B24" s="13">
        <f t="shared" si="5"/>
        <v>758.94999999999982</v>
      </c>
      <c r="C24" s="3">
        <f t="shared" si="2"/>
        <v>477</v>
      </c>
      <c r="D24" s="9">
        <f t="shared" si="1"/>
        <v>711.12277019937028</v>
      </c>
      <c r="E24">
        <f t="shared" si="4"/>
        <v>1121.75</v>
      </c>
      <c r="F24" s="3">
        <f t="shared" si="3"/>
        <v>721.86666666666656</v>
      </c>
    </row>
    <row r="25" spans="1:11" x14ac:dyDescent="0.25">
      <c r="A25">
        <v>16</v>
      </c>
      <c r="B25" s="13">
        <f t="shared" si="5"/>
        <v>807.49999999999977</v>
      </c>
      <c r="C25" s="8">
        <v>505</v>
      </c>
      <c r="D25" s="9">
        <f t="shared" si="1"/>
        <v>758.34207764952771</v>
      </c>
      <c r="E25">
        <f t="shared" si="4"/>
        <v>1192.5</v>
      </c>
      <c r="F25" s="7">
        <v>757</v>
      </c>
    </row>
    <row r="26" spans="1:11" x14ac:dyDescent="0.25">
      <c r="A26">
        <v>17</v>
      </c>
      <c r="B26" s="13">
        <f t="shared" si="5"/>
        <v>856.04999999999973</v>
      </c>
      <c r="C26" s="3">
        <f>C25+C$6</f>
        <v>533</v>
      </c>
      <c r="D26" s="9">
        <f t="shared" si="1"/>
        <v>805.56138509968514</v>
      </c>
      <c r="E26">
        <f t="shared" si="4"/>
        <v>1263.25</v>
      </c>
      <c r="F26" s="3">
        <f t="shared" ref="F26:F69" si="6">F25+F$6</f>
        <v>792.13333333333333</v>
      </c>
    </row>
    <row r="27" spans="1:11" x14ac:dyDescent="0.25">
      <c r="A27">
        <v>18</v>
      </c>
      <c r="B27" s="13">
        <f t="shared" si="5"/>
        <v>904.59999999999968</v>
      </c>
      <c r="C27" s="3">
        <f t="shared" si="5"/>
        <v>561</v>
      </c>
      <c r="D27" s="9">
        <f>D28-D$6</f>
        <v>852.78069254984257</v>
      </c>
      <c r="E27">
        <f t="shared" si="4"/>
        <v>1334</v>
      </c>
      <c r="F27" s="3">
        <f t="shared" si="6"/>
        <v>827.26666666666665</v>
      </c>
    </row>
    <row r="28" spans="1:11" x14ac:dyDescent="0.25">
      <c r="A28">
        <v>19</v>
      </c>
      <c r="B28" s="13">
        <f t="shared" si="5"/>
        <v>953.14999999999964</v>
      </c>
      <c r="C28" s="3">
        <f t="shared" si="5"/>
        <v>589</v>
      </c>
      <c r="D28" s="10">
        <v>900</v>
      </c>
      <c r="E28">
        <f t="shared" si="4"/>
        <v>1404.75</v>
      </c>
      <c r="F28" s="3">
        <f t="shared" si="6"/>
        <v>862.4</v>
      </c>
    </row>
    <row r="29" spans="1:11" x14ac:dyDescent="0.25">
      <c r="A29">
        <v>20</v>
      </c>
      <c r="B29" s="13">
        <f t="shared" si="5"/>
        <v>1001.6999999999996</v>
      </c>
      <c r="C29" s="3">
        <f t="shared" si="5"/>
        <v>617</v>
      </c>
      <c r="D29" s="9">
        <f t="shared" si="5"/>
        <v>947.21930745015743</v>
      </c>
      <c r="E29">
        <f t="shared" si="4"/>
        <v>1475.5</v>
      </c>
      <c r="F29" s="3">
        <f t="shared" si="6"/>
        <v>897.5333333333333</v>
      </c>
      <c r="G29" s="14"/>
    </row>
    <row r="30" spans="1:11" x14ac:dyDescent="0.25">
      <c r="A30">
        <v>21</v>
      </c>
      <c r="B30" s="13">
        <f t="shared" si="5"/>
        <v>1050.2499999999995</v>
      </c>
      <c r="C30" s="3">
        <f t="shared" si="5"/>
        <v>645</v>
      </c>
      <c r="D30" s="9">
        <f t="shared" si="5"/>
        <v>994.43861490031486</v>
      </c>
      <c r="E30">
        <f t="shared" si="4"/>
        <v>1546.25</v>
      </c>
      <c r="F30" s="3">
        <f t="shared" si="6"/>
        <v>932.66666666666663</v>
      </c>
    </row>
    <row r="31" spans="1:11" x14ac:dyDescent="0.25">
      <c r="A31">
        <v>22</v>
      </c>
      <c r="B31" s="13">
        <f t="shared" si="5"/>
        <v>1098.7999999999995</v>
      </c>
      <c r="C31" s="3">
        <f t="shared" si="5"/>
        <v>673</v>
      </c>
      <c r="D31" s="9">
        <f t="shared" si="5"/>
        <v>1041.6579223504723</v>
      </c>
      <c r="E31">
        <v>1604</v>
      </c>
      <c r="F31" s="3">
        <f t="shared" si="6"/>
        <v>967.8</v>
      </c>
    </row>
    <row r="32" spans="1:11" x14ac:dyDescent="0.25">
      <c r="A32">
        <v>23</v>
      </c>
      <c r="B32" s="13">
        <f t="shared" ref="B32:E47" si="7">B31+B$6</f>
        <v>1147.3499999999995</v>
      </c>
      <c r="C32" s="3">
        <f t="shared" si="7"/>
        <v>701</v>
      </c>
      <c r="D32" s="9">
        <f t="shared" si="7"/>
        <v>1088.8772298006297</v>
      </c>
      <c r="E32">
        <f>E31+E$6</f>
        <v>1677</v>
      </c>
      <c r="F32" s="3">
        <f t="shared" si="6"/>
        <v>1002.9333333333333</v>
      </c>
    </row>
    <row r="33" spans="1:10" x14ac:dyDescent="0.25">
      <c r="A33">
        <v>24</v>
      </c>
      <c r="B33" s="13">
        <f t="shared" si="7"/>
        <v>1195.8999999999994</v>
      </c>
      <c r="C33" s="3">
        <f t="shared" si="7"/>
        <v>729</v>
      </c>
      <c r="D33" s="9">
        <f t="shared" si="7"/>
        <v>1136.0965372507872</v>
      </c>
      <c r="E33">
        <f>E32+E$6</f>
        <v>1750</v>
      </c>
      <c r="F33" s="3">
        <f t="shared" si="6"/>
        <v>1038.0666666666666</v>
      </c>
    </row>
    <row r="34" spans="1:10" x14ac:dyDescent="0.25">
      <c r="A34">
        <v>25</v>
      </c>
      <c r="B34" s="13">
        <f t="shared" si="7"/>
        <v>1244.4499999999994</v>
      </c>
      <c r="C34" s="3">
        <f t="shared" si="7"/>
        <v>757</v>
      </c>
      <c r="D34" s="9">
        <f t="shared" si="7"/>
        <v>1183.3158447009446</v>
      </c>
      <c r="E34">
        <f>E33+E$6</f>
        <v>1823</v>
      </c>
      <c r="F34" s="3">
        <f t="shared" si="6"/>
        <v>1073.2</v>
      </c>
    </row>
    <row r="35" spans="1:10" x14ac:dyDescent="0.25">
      <c r="A35">
        <v>26</v>
      </c>
      <c r="B35" s="14">
        <v>1293</v>
      </c>
      <c r="C35" s="3">
        <f t="shared" si="7"/>
        <v>785</v>
      </c>
      <c r="D35" s="9">
        <f t="shared" si="7"/>
        <v>1230.535152151102</v>
      </c>
      <c r="E35" s="7">
        <v>1945</v>
      </c>
      <c r="F35" s="3">
        <f t="shared" si="6"/>
        <v>1108.3333333333335</v>
      </c>
      <c r="J35" s="33"/>
    </row>
    <row r="36" spans="1:10" x14ac:dyDescent="0.25">
      <c r="A36">
        <v>27</v>
      </c>
      <c r="B36" s="13">
        <f t="shared" si="7"/>
        <v>1341.55</v>
      </c>
      <c r="C36" s="3">
        <f t="shared" si="7"/>
        <v>813</v>
      </c>
      <c r="D36" s="9">
        <f t="shared" si="7"/>
        <v>1277.7544596012594</v>
      </c>
      <c r="E36">
        <f t="shared" si="7"/>
        <v>2018</v>
      </c>
      <c r="F36" s="3">
        <f t="shared" si="6"/>
        <v>1143.4666666666669</v>
      </c>
    </row>
    <row r="37" spans="1:10" x14ac:dyDescent="0.25">
      <c r="A37">
        <v>28</v>
      </c>
      <c r="B37" s="13">
        <f t="shared" si="7"/>
        <v>1390.1</v>
      </c>
      <c r="C37" s="3">
        <f t="shared" si="7"/>
        <v>841</v>
      </c>
      <c r="D37" s="9">
        <f t="shared" si="7"/>
        <v>1324.9737670514169</v>
      </c>
      <c r="E37">
        <f t="shared" si="7"/>
        <v>2091</v>
      </c>
      <c r="F37" s="3">
        <f t="shared" si="6"/>
        <v>1178.6000000000004</v>
      </c>
    </row>
    <row r="38" spans="1:10" x14ac:dyDescent="0.25">
      <c r="A38">
        <v>29</v>
      </c>
      <c r="B38" s="13">
        <f t="shared" si="7"/>
        <v>1438.6499999999999</v>
      </c>
      <c r="C38" s="3">
        <f t="shared" si="7"/>
        <v>869</v>
      </c>
      <c r="D38" s="9">
        <f t="shared" si="7"/>
        <v>1372.1930745015743</v>
      </c>
      <c r="E38" s="1">
        <f t="shared" si="7"/>
        <v>2164</v>
      </c>
      <c r="F38" s="3">
        <f t="shared" si="6"/>
        <v>1213.7333333333338</v>
      </c>
    </row>
    <row r="39" spans="1:10" x14ac:dyDescent="0.25">
      <c r="A39">
        <v>30</v>
      </c>
      <c r="B39" s="13">
        <f t="shared" si="7"/>
        <v>1487.1999999999998</v>
      </c>
      <c r="C39" s="3">
        <f t="shared" si="7"/>
        <v>897</v>
      </c>
      <c r="D39" s="9">
        <f t="shared" si="7"/>
        <v>1419.4123819517317</v>
      </c>
      <c r="E39" s="1">
        <f t="shared" si="7"/>
        <v>2237</v>
      </c>
      <c r="F39" s="3">
        <f t="shared" si="6"/>
        <v>1248.8666666666672</v>
      </c>
    </row>
    <row r="40" spans="1:10" x14ac:dyDescent="0.25">
      <c r="A40">
        <v>31</v>
      </c>
      <c r="B40" s="13">
        <f t="shared" si="7"/>
        <v>1535.7499999999998</v>
      </c>
      <c r="C40" s="3">
        <f t="shared" si="7"/>
        <v>925</v>
      </c>
      <c r="D40" s="9">
        <f t="shared" si="7"/>
        <v>1466.6316894018892</v>
      </c>
      <c r="E40" s="1">
        <f t="shared" si="7"/>
        <v>2310</v>
      </c>
      <c r="F40" s="3">
        <f t="shared" si="6"/>
        <v>1284.0000000000007</v>
      </c>
    </row>
    <row r="41" spans="1:10" x14ac:dyDescent="0.25">
      <c r="A41">
        <v>32</v>
      </c>
      <c r="B41" s="13">
        <f t="shared" si="7"/>
        <v>1584.2999999999997</v>
      </c>
      <c r="C41" s="3">
        <f t="shared" si="7"/>
        <v>953</v>
      </c>
      <c r="D41" s="9">
        <f t="shared" si="7"/>
        <v>1513.8509968520466</v>
      </c>
      <c r="E41" s="1">
        <f t="shared" si="7"/>
        <v>2383</v>
      </c>
      <c r="F41" s="3">
        <f t="shared" si="6"/>
        <v>1319.1333333333341</v>
      </c>
    </row>
    <row r="42" spans="1:10" x14ac:dyDescent="0.25">
      <c r="A42">
        <v>33</v>
      </c>
      <c r="B42" s="13">
        <f t="shared" si="7"/>
        <v>1632.8499999999997</v>
      </c>
      <c r="C42" s="3">
        <f t="shared" si="7"/>
        <v>981</v>
      </c>
      <c r="D42" s="9">
        <f t="shared" si="7"/>
        <v>1561.070304302204</v>
      </c>
      <c r="E42" s="1">
        <f t="shared" si="7"/>
        <v>2456</v>
      </c>
      <c r="F42" s="3">
        <f t="shared" si="6"/>
        <v>1354.2666666666676</v>
      </c>
    </row>
    <row r="43" spans="1:10" x14ac:dyDescent="0.25">
      <c r="A43">
        <v>34</v>
      </c>
      <c r="B43" s="13">
        <f t="shared" si="7"/>
        <v>1681.3999999999996</v>
      </c>
      <c r="C43" s="3">
        <f t="shared" si="7"/>
        <v>1009</v>
      </c>
      <c r="D43" s="9">
        <f t="shared" si="7"/>
        <v>1608.2896117523615</v>
      </c>
      <c r="E43" s="1">
        <f t="shared" si="7"/>
        <v>2529</v>
      </c>
      <c r="F43" s="3">
        <f t="shared" si="6"/>
        <v>1389.400000000001</v>
      </c>
    </row>
    <row r="44" spans="1:10" x14ac:dyDescent="0.25">
      <c r="A44">
        <v>35</v>
      </c>
      <c r="B44" s="13">
        <f t="shared" si="7"/>
        <v>1729.9499999999996</v>
      </c>
      <c r="C44" s="3">
        <f t="shared" si="7"/>
        <v>1037</v>
      </c>
      <c r="D44" s="9">
        <f t="shared" si="7"/>
        <v>1655.5089192025189</v>
      </c>
      <c r="E44" s="1">
        <f t="shared" si="7"/>
        <v>2602</v>
      </c>
      <c r="F44" s="3">
        <f t="shared" si="6"/>
        <v>1424.5333333333344</v>
      </c>
    </row>
    <row r="45" spans="1:10" x14ac:dyDescent="0.25">
      <c r="A45">
        <v>36</v>
      </c>
      <c r="B45" s="13">
        <f t="shared" si="7"/>
        <v>1778.4999999999995</v>
      </c>
      <c r="C45" s="3">
        <f t="shared" si="7"/>
        <v>1065</v>
      </c>
      <c r="D45" s="9">
        <f t="shared" si="7"/>
        <v>1702.7282266526763</v>
      </c>
      <c r="E45" s="1">
        <f t="shared" si="7"/>
        <v>2675</v>
      </c>
      <c r="F45" s="3">
        <f t="shared" si="6"/>
        <v>1459.6666666666679</v>
      </c>
    </row>
    <row r="46" spans="1:10" x14ac:dyDescent="0.25">
      <c r="A46" s="1">
        <v>37</v>
      </c>
      <c r="C46" s="3">
        <f t="shared" si="7"/>
        <v>1093</v>
      </c>
      <c r="F46" s="3">
        <f t="shared" si="6"/>
        <v>1494.8000000000013</v>
      </c>
    </row>
    <row r="47" spans="1:10" x14ac:dyDescent="0.25">
      <c r="A47" s="1">
        <v>38</v>
      </c>
      <c r="C47" s="3">
        <f t="shared" si="7"/>
        <v>1121</v>
      </c>
      <c r="F47" s="3">
        <f t="shared" si="6"/>
        <v>1529.9333333333348</v>
      </c>
    </row>
    <row r="48" spans="1:10" x14ac:dyDescent="0.25">
      <c r="A48" s="1">
        <v>39</v>
      </c>
      <c r="C48" s="3">
        <f t="shared" ref="C48:C69" si="8">C47+C$6</f>
        <v>1149</v>
      </c>
      <c r="F48" s="3">
        <f t="shared" si="6"/>
        <v>1565.0666666666682</v>
      </c>
    </row>
    <row r="49" spans="1:6" x14ac:dyDescent="0.25">
      <c r="A49" s="1">
        <v>40</v>
      </c>
      <c r="C49" s="3">
        <f t="shared" si="8"/>
        <v>1177</v>
      </c>
      <c r="F49" s="3">
        <f t="shared" si="6"/>
        <v>1600.2000000000016</v>
      </c>
    </row>
    <row r="50" spans="1:6" x14ac:dyDescent="0.25">
      <c r="A50" s="1">
        <v>41</v>
      </c>
      <c r="C50" s="3">
        <f t="shared" si="8"/>
        <v>1205</v>
      </c>
      <c r="F50" s="3">
        <f t="shared" si="6"/>
        <v>1635.3333333333351</v>
      </c>
    </row>
    <row r="51" spans="1:6" x14ac:dyDescent="0.25">
      <c r="A51" s="1">
        <v>42</v>
      </c>
      <c r="C51" s="3">
        <f t="shared" si="8"/>
        <v>1233</v>
      </c>
      <c r="F51" s="3">
        <f t="shared" si="6"/>
        <v>1670.4666666666685</v>
      </c>
    </row>
    <row r="52" spans="1:6" x14ac:dyDescent="0.25">
      <c r="A52" s="1">
        <v>43</v>
      </c>
      <c r="C52" s="3">
        <f t="shared" si="8"/>
        <v>1261</v>
      </c>
      <c r="F52" s="3">
        <f t="shared" si="6"/>
        <v>1705.600000000002</v>
      </c>
    </row>
    <row r="53" spans="1:6" x14ac:dyDescent="0.25">
      <c r="A53" s="1">
        <v>44</v>
      </c>
      <c r="C53" s="3">
        <f t="shared" si="8"/>
        <v>1289</v>
      </c>
      <c r="F53" s="3">
        <f t="shared" si="6"/>
        <v>1740.7333333333354</v>
      </c>
    </row>
    <row r="54" spans="1:6" x14ac:dyDescent="0.25">
      <c r="A54" s="1">
        <v>45</v>
      </c>
      <c r="C54" s="3">
        <f t="shared" si="8"/>
        <v>1317</v>
      </c>
      <c r="F54" s="3">
        <f t="shared" si="6"/>
        <v>1775.8666666666688</v>
      </c>
    </row>
    <row r="55" spans="1:6" x14ac:dyDescent="0.25">
      <c r="A55" s="1">
        <v>46</v>
      </c>
      <c r="C55" s="3">
        <f t="shared" si="8"/>
        <v>1345</v>
      </c>
      <c r="F55" s="3">
        <f t="shared" si="6"/>
        <v>1811.0000000000023</v>
      </c>
    </row>
    <row r="56" spans="1:6" x14ac:dyDescent="0.25">
      <c r="A56" s="1">
        <v>47</v>
      </c>
      <c r="C56" s="3">
        <f t="shared" si="8"/>
        <v>1373</v>
      </c>
      <c r="F56" s="3">
        <f t="shared" si="6"/>
        <v>1846.1333333333357</v>
      </c>
    </row>
    <row r="57" spans="1:6" x14ac:dyDescent="0.25">
      <c r="A57" s="1">
        <v>48</v>
      </c>
      <c r="C57" s="3">
        <f t="shared" si="8"/>
        <v>1401</v>
      </c>
      <c r="F57" s="3">
        <f t="shared" si="6"/>
        <v>1881.2666666666692</v>
      </c>
    </row>
    <row r="58" spans="1:6" x14ac:dyDescent="0.25">
      <c r="A58" s="1">
        <v>49</v>
      </c>
      <c r="C58" s="3">
        <f t="shared" si="8"/>
        <v>1429</v>
      </c>
      <c r="F58" s="3">
        <f t="shared" si="6"/>
        <v>1916.4000000000026</v>
      </c>
    </row>
    <row r="59" spans="1:6" x14ac:dyDescent="0.25">
      <c r="A59" s="1">
        <v>50</v>
      </c>
      <c r="C59" s="3">
        <f t="shared" si="8"/>
        <v>1457</v>
      </c>
      <c r="F59" s="3">
        <f t="shared" si="6"/>
        <v>1951.533333333336</v>
      </c>
    </row>
    <row r="60" spans="1:6" x14ac:dyDescent="0.25">
      <c r="A60" s="1">
        <v>51</v>
      </c>
      <c r="C60" s="3">
        <f t="shared" si="8"/>
        <v>1485</v>
      </c>
      <c r="F60" s="3">
        <f t="shared" si="6"/>
        <v>1986.6666666666695</v>
      </c>
    </row>
    <row r="61" spans="1:6" x14ac:dyDescent="0.25">
      <c r="A61" s="1">
        <v>52</v>
      </c>
      <c r="C61" s="3">
        <f t="shared" si="8"/>
        <v>1513</v>
      </c>
      <c r="F61" s="3">
        <f t="shared" si="6"/>
        <v>2021.8000000000029</v>
      </c>
    </row>
    <row r="62" spans="1:6" x14ac:dyDescent="0.25">
      <c r="A62" s="1">
        <v>53</v>
      </c>
      <c r="C62" s="3">
        <f t="shared" si="8"/>
        <v>1541</v>
      </c>
      <c r="F62" s="3">
        <f t="shared" si="6"/>
        <v>2056.9333333333361</v>
      </c>
    </row>
    <row r="63" spans="1:6" x14ac:dyDescent="0.25">
      <c r="A63" s="1">
        <v>54</v>
      </c>
      <c r="C63" s="3">
        <f t="shared" si="8"/>
        <v>1569</v>
      </c>
      <c r="F63" s="3">
        <f t="shared" si="6"/>
        <v>2092.0666666666693</v>
      </c>
    </row>
    <row r="64" spans="1:6" x14ac:dyDescent="0.25">
      <c r="A64" s="1">
        <v>55</v>
      </c>
      <c r="C64" s="3">
        <f t="shared" si="8"/>
        <v>1597</v>
      </c>
      <c r="F64" s="4">
        <f t="shared" si="6"/>
        <v>2127.2000000000025</v>
      </c>
    </row>
    <row r="65" spans="1:11" x14ac:dyDescent="0.25">
      <c r="A65" s="1">
        <v>56</v>
      </c>
      <c r="C65" s="3">
        <f t="shared" si="8"/>
        <v>1625</v>
      </c>
      <c r="F65" s="4">
        <f t="shared" si="6"/>
        <v>2162.3333333333358</v>
      </c>
    </row>
    <row r="66" spans="1:11" x14ac:dyDescent="0.25">
      <c r="A66" s="1">
        <v>57</v>
      </c>
      <c r="C66" s="3">
        <f t="shared" si="8"/>
        <v>1653</v>
      </c>
      <c r="F66" s="4">
        <f t="shared" si="6"/>
        <v>2197.466666666669</v>
      </c>
    </row>
    <row r="67" spans="1:11" x14ac:dyDescent="0.25">
      <c r="A67" s="1">
        <v>58</v>
      </c>
      <c r="C67" s="3">
        <f t="shared" si="8"/>
        <v>1681</v>
      </c>
      <c r="F67" s="4">
        <f t="shared" si="6"/>
        <v>2232.6000000000022</v>
      </c>
    </row>
    <row r="68" spans="1:11" x14ac:dyDescent="0.25">
      <c r="A68" s="1">
        <v>59</v>
      </c>
      <c r="C68" s="3">
        <f t="shared" si="8"/>
        <v>1709</v>
      </c>
      <c r="F68" s="4">
        <f t="shared" si="6"/>
        <v>2267.7333333333354</v>
      </c>
    </row>
    <row r="69" spans="1:11" x14ac:dyDescent="0.25">
      <c r="A69" s="1">
        <v>60</v>
      </c>
      <c r="C69" s="3">
        <f t="shared" si="8"/>
        <v>1737</v>
      </c>
      <c r="F69" s="4">
        <f t="shared" si="6"/>
        <v>2302.8666666666686</v>
      </c>
    </row>
    <row r="70" spans="1:11" x14ac:dyDescent="0.25">
      <c r="A70" s="1">
        <v>61</v>
      </c>
      <c r="C70"/>
    </row>
    <row r="71" spans="1:11" x14ac:dyDescent="0.25">
      <c r="A71" s="1">
        <v>62</v>
      </c>
      <c r="C71"/>
    </row>
    <row r="72" spans="1:11" x14ac:dyDescent="0.25">
      <c r="A72" s="1">
        <v>63</v>
      </c>
      <c r="C72"/>
    </row>
    <row r="73" spans="1:11" x14ac:dyDescent="0.25">
      <c r="A73" s="1">
        <v>64</v>
      </c>
      <c r="C73"/>
    </row>
    <row r="74" spans="1:11" x14ac:dyDescent="0.25">
      <c r="A74" s="1">
        <v>65</v>
      </c>
      <c r="C74"/>
    </row>
    <row r="75" spans="1:11" x14ac:dyDescent="0.25">
      <c r="A75" s="1">
        <v>66</v>
      </c>
      <c r="C75"/>
    </row>
    <row r="76" spans="1:11" x14ac:dyDescent="0.25">
      <c r="A76" s="1">
        <v>67</v>
      </c>
      <c r="C76"/>
    </row>
    <row r="77" spans="1:11" x14ac:dyDescent="0.25">
      <c r="A77" s="1">
        <v>68</v>
      </c>
      <c r="C77"/>
    </row>
    <row r="78" spans="1:11" x14ac:dyDescent="0.25">
      <c r="A78" s="1">
        <v>69</v>
      </c>
      <c r="C78"/>
      <c r="G78" s="23"/>
    </row>
    <row r="79" spans="1:11" s="9" customFormat="1" x14ac:dyDescent="0.25">
      <c r="A79" s="1">
        <v>70</v>
      </c>
      <c r="B79"/>
      <c r="C79"/>
      <c r="E79"/>
      <c r="F79"/>
      <c r="G79" s="23"/>
      <c r="H79" s="13"/>
      <c r="I79" s="13"/>
      <c r="K79" s="28"/>
    </row>
    <row r="80" spans="1:11" s="9" customFormat="1" x14ac:dyDescent="0.25">
      <c r="A80" s="1">
        <v>71</v>
      </c>
      <c r="B80"/>
      <c r="C80" s="3">
        <f>C79+C$6</f>
        <v>28</v>
      </c>
      <c r="D80" s="9">
        <f>D79+D$6</f>
        <v>47.219307450157402</v>
      </c>
      <c r="E80" s="15"/>
      <c r="F80" s="16">
        <f t="shared" ref="F80:F89" si="9">F79+F$6</f>
        <v>35.133333333333333</v>
      </c>
      <c r="G80" s="23"/>
      <c r="H80" s="13"/>
      <c r="I80" s="13"/>
      <c r="K80" s="28"/>
    </row>
    <row r="81" spans="1:11" s="9" customFormat="1" x14ac:dyDescent="0.25">
      <c r="A81" s="1">
        <v>72</v>
      </c>
      <c r="B81"/>
      <c r="C81" s="3">
        <f t="shared" ref="C81:D89" si="10">C80+C$6</f>
        <v>56</v>
      </c>
      <c r="D81" s="9">
        <f t="shared" si="10"/>
        <v>94.438614900314803</v>
      </c>
      <c r="E81" s="15"/>
      <c r="F81" s="16">
        <f t="shared" si="9"/>
        <v>70.266666666666666</v>
      </c>
      <c r="G81" s="23"/>
      <c r="H81" s="13"/>
      <c r="I81" s="13"/>
      <c r="K81" s="28"/>
    </row>
    <row r="82" spans="1:11" s="9" customFormat="1" x14ac:dyDescent="0.25">
      <c r="A82" s="1">
        <v>73</v>
      </c>
      <c r="B82"/>
      <c r="C82" s="3">
        <f t="shared" si="10"/>
        <v>84</v>
      </c>
      <c r="D82" s="9">
        <f t="shared" si="10"/>
        <v>141.65792235047221</v>
      </c>
      <c r="E82" s="15"/>
      <c r="F82" s="16">
        <f t="shared" si="9"/>
        <v>105.4</v>
      </c>
      <c r="G82" s="23"/>
      <c r="H82" s="13"/>
      <c r="I82" s="13"/>
      <c r="K82" s="28"/>
    </row>
    <row r="83" spans="1:11" s="9" customFormat="1" x14ac:dyDescent="0.25">
      <c r="A83" s="1">
        <v>74</v>
      </c>
      <c r="B83"/>
      <c r="C83" s="3">
        <f t="shared" si="10"/>
        <v>112</v>
      </c>
      <c r="D83" s="9">
        <f t="shared" si="10"/>
        <v>188.87722980062961</v>
      </c>
      <c r="E83" s="15"/>
      <c r="F83" s="16">
        <f t="shared" si="9"/>
        <v>140.53333333333333</v>
      </c>
      <c r="G83" s="23"/>
      <c r="H83" s="13"/>
      <c r="I83" s="13"/>
      <c r="K83" s="28"/>
    </row>
    <row r="84" spans="1:11" s="9" customFormat="1" x14ac:dyDescent="0.25">
      <c r="A84" s="1">
        <v>75</v>
      </c>
      <c r="B84"/>
      <c r="C84" s="3">
        <f t="shared" si="10"/>
        <v>140</v>
      </c>
      <c r="D84" s="9">
        <f t="shared" si="10"/>
        <v>236.09653725078701</v>
      </c>
      <c r="E84" s="15"/>
      <c r="F84" s="16">
        <f t="shared" si="9"/>
        <v>175.66666666666666</v>
      </c>
      <c r="G84" s="23"/>
      <c r="H84" s="13"/>
      <c r="I84" s="13"/>
      <c r="K84" s="28"/>
    </row>
    <row r="85" spans="1:11" s="9" customFormat="1" x14ac:dyDescent="0.25">
      <c r="A85" s="1">
        <v>76</v>
      </c>
      <c r="B85"/>
      <c r="C85" s="3">
        <f t="shared" si="10"/>
        <v>168</v>
      </c>
      <c r="E85" s="15"/>
      <c r="F85" s="16">
        <f t="shared" si="9"/>
        <v>210.79999999999998</v>
      </c>
      <c r="G85" s="13"/>
      <c r="H85" s="13"/>
      <c r="I85" s="13"/>
      <c r="K85" s="28"/>
    </row>
    <row r="86" spans="1:11" s="9" customFormat="1" x14ac:dyDescent="0.25">
      <c r="A86" s="1">
        <v>77</v>
      </c>
      <c r="B86"/>
      <c r="C86" s="3">
        <f t="shared" si="10"/>
        <v>196</v>
      </c>
      <c r="E86" s="15"/>
      <c r="F86" s="16">
        <f t="shared" si="9"/>
        <v>245.93333333333331</v>
      </c>
      <c r="G86" s="13"/>
      <c r="H86" s="13"/>
      <c r="I86" s="13"/>
      <c r="K86" s="28"/>
    </row>
    <row r="87" spans="1:11" s="9" customFormat="1" x14ac:dyDescent="0.25">
      <c r="A87" s="1">
        <v>78</v>
      </c>
      <c r="B87"/>
      <c r="C87" s="3">
        <f t="shared" si="10"/>
        <v>224</v>
      </c>
      <c r="E87" s="15"/>
      <c r="F87" s="16">
        <f t="shared" si="9"/>
        <v>281.06666666666666</v>
      </c>
      <c r="G87" s="13"/>
      <c r="H87" s="13"/>
      <c r="I87" s="13"/>
      <c r="K87" s="28"/>
    </row>
    <row r="88" spans="1:11" s="9" customFormat="1" x14ac:dyDescent="0.25">
      <c r="A88" s="1">
        <v>79</v>
      </c>
      <c r="B88"/>
      <c r="C88" s="3">
        <f t="shared" si="10"/>
        <v>252</v>
      </c>
      <c r="E88" s="15"/>
      <c r="F88" s="16">
        <f t="shared" si="9"/>
        <v>316.2</v>
      </c>
      <c r="G88" s="13"/>
      <c r="H88" s="13"/>
      <c r="I88" s="13"/>
      <c r="K88" s="28"/>
    </row>
    <row r="89" spans="1:11" s="9" customFormat="1" x14ac:dyDescent="0.25">
      <c r="A89" s="1">
        <v>80</v>
      </c>
      <c r="B89"/>
      <c r="C89" s="3">
        <f t="shared" si="10"/>
        <v>280</v>
      </c>
      <c r="E89" s="15"/>
      <c r="F89" s="16">
        <f t="shared" si="9"/>
        <v>351.33333333333331</v>
      </c>
      <c r="G89" s="13"/>
      <c r="H89" s="13"/>
      <c r="I89" s="13"/>
      <c r="K89" s="28"/>
    </row>
    <row r="90" spans="1:11" s="9" customFormat="1" x14ac:dyDescent="0.25">
      <c r="A90" s="1"/>
      <c r="B90"/>
      <c r="C90"/>
      <c r="E90"/>
      <c r="F90"/>
      <c r="G90" s="18"/>
      <c r="H90" s="18"/>
      <c r="I90" s="18"/>
      <c r="K90" s="28"/>
    </row>
    <row r="91" spans="1:11" s="9" customFormat="1" x14ac:dyDescent="0.25">
      <c r="A91" s="1"/>
      <c r="B91"/>
      <c r="C91"/>
      <c r="E91"/>
      <c r="F91"/>
      <c r="G91" s="18"/>
      <c r="H91" s="18"/>
      <c r="I91" s="18"/>
      <c r="K91" s="28"/>
    </row>
  </sheetData>
  <mergeCells count="2">
    <mergeCell ref="B2:D2"/>
    <mergeCell ref="G2:I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0" zoomScaleNormal="80" workbookViewId="0">
      <selection activeCell="B1" sqref="B1:B1048576"/>
    </sheetView>
  </sheetViews>
  <sheetFormatPr baseColWidth="10" defaultRowHeight="15" x14ac:dyDescent="0.25"/>
  <cols>
    <col min="1" max="1" width="28.7109375" customWidth="1"/>
    <col min="3" max="3" width="11.42578125" style="3"/>
    <col min="4" max="4" width="11.42578125" style="9"/>
    <col min="7" max="9" width="11.42578125" style="13"/>
    <col min="10" max="10" width="23.42578125" customWidth="1"/>
    <col min="11" max="11" width="11.42578125" style="27"/>
  </cols>
  <sheetData>
    <row r="1" spans="1:12" s="11" customFormat="1" ht="26.25" x14ac:dyDescent="0.4">
      <c r="A1" s="11" t="s">
        <v>25</v>
      </c>
      <c r="C1" s="12"/>
      <c r="G1" s="17"/>
      <c r="H1" s="17"/>
      <c r="I1" s="17"/>
      <c r="K1" s="26"/>
    </row>
    <row r="2" spans="1:12" x14ac:dyDescent="0.25">
      <c r="B2" s="63" t="s">
        <v>9</v>
      </c>
      <c r="C2" s="63"/>
      <c r="D2" s="63"/>
      <c r="E2" s="21"/>
      <c r="F2" s="21"/>
      <c r="G2" s="63"/>
      <c r="H2" s="63"/>
      <c r="I2" s="63"/>
    </row>
    <row r="3" spans="1:12" x14ac:dyDescent="0.25">
      <c r="A3" t="s">
        <v>2</v>
      </c>
      <c r="B3" t="s">
        <v>0</v>
      </c>
      <c r="C3" s="3" t="s">
        <v>1</v>
      </c>
      <c r="D3" s="9" t="s">
        <v>4</v>
      </c>
      <c r="E3" t="s">
        <v>5</v>
      </c>
      <c r="F3" t="s">
        <v>3</v>
      </c>
      <c r="G3" s="18"/>
      <c r="I3" s="22"/>
      <c r="J3" s="29"/>
      <c r="K3" s="30"/>
      <c r="L3" s="29"/>
    </row>
    <row r="4" spans="1:12" ht="15.75" thickBot="1" x14ac:dyDescent="0.3"/>
    <row r="5" spans="1:12" s="2" customFormat="1" x14ac:dyDescent="0.25">
      <c r="A5" s="44" t="s">
        <v>6</v>
      </c>
      <c r="B5" s="45">
        <f>B9</f>
        <v>-1.2000000000000099</v>
      </c>
      <c r="C5" s="46">
        <f>C9</f>
        <v>68.150000000000006</v>
      </c>
      <c r="D5" s="47">
        <f>D9</f>
        <v>0</v>
      </c>
      <c r="E5" s="48">
        <f>E9</f>
        <v>0</v>
      </c>
      <c r="F5" s="49">
        <f>F9</f>
        <v>109.875</v>
      </c>
      <c r="G5" s="20"/>
      <c r="H5" s="20"/>
      <c r="I5" s="20"/>
      <c r="J5" s="34" t="s">
        <v>10</v>
      </c>
      <c r="K5" s="35">
        <f>B5</f>
        <v>-1.2000000000000099</v>
      </c>
    </row>
    <row r="6" spans="1:12" s="2" customFormat="1" x14ac:dyDescent="0.25">
      <c r="A6" s="44" t="s">
        <v>7</v>
      </c>
      <c r="B6" s="50">
        <f>(B45-B15)/30</f>
        <v>18.2</v>
      </c>
      <c r="C6" s="50">
        <f>(C50-C10)/40</f>
        <v>8.85</v>
      </c>
      <c r="D6" s="50">
        <f>(D39-D9)/30</f>
        <v>29.8</v>
      </c>
      <c r="E6" s="51">
        <f>(E45-E15)/30</f>
        <v>29.166666666666668</v>
      </c>
      <c r="F6" s="50">
        <f>(F50-F10)/40</f>
        <v>14.125</v>
      </c>
      <c r="G6" s="25"/>
      <c r="H6" s="20"/>
      <c r="I6" s="20"/>
      <c r="J6" s="31" t="s">
        <v>11</v>
      </c>
      <c r="K6" s="32">
        <f>B6</f>
        <v>18.2</v>
      </c>
    </row>
    <row r="7" spans="1:12" s="5" customFormat="1" x14ac:dyDescent="0.25">
      <c r="A7" s="44" t="s">
        <v>8</v>
      </c>
      <c r="B7" s="47">
        <f>1000/B6</f>
        <v>54.945054945054949</v>
      </c>
      <c r="C7" s="52">
        <f>100/C6</f>
        <v>11.299435028248588</v>
      </c>
      <c r="D7" s="50">
        <f>1000/D6</f>
        <v>33.557046979865774</v>
      </c>
      <c r="E7" s="50">
        <f>1000/E6</f>
        <v>34.285714285714285</v>
      </c>
      <c r="F7" s="50">
        <f>100/F6</f>
        <v>7.0796460176991154</v>
      </c>
      <c r="G7" s="24"/>
      <c r="H7" s="20"/>
      <c r="I7" s="20"/>
      <c r="J7" s="31" t="s">
        <v>12</v>
      </c>
      <c r="K7" s="32">
        <f>B7</f>
        <v>54.945054945054949</v>
      </c>
    </row>
    <row r="8" spans="1:12" s="5" customFormat="1" x14ac:dyDescent="0.25">
      <c r="B8" s="6"/>
      <c r="C8" s="6"/>
      <c r="D8" s="6"/>
      <c r="G8" s="19"/>
      <c r="H8" s="19"/>
      <c r="I8" s="19"/>
      <c r="J8" s="31"/>
      <c r="K8" s="32"/>
    </row>
    <row r="9" spans="1:12" ht="15.75" thickBot="1" x14ac:dyDescent="0.3">
      <c r="A9">
        <v>0</v>
      </c>
      <c r="B9" s="13">
        <f t="shared" ref="B9:C13" si="0">B10-B$6</f>
        <v>-1.2000000000000099</v>
      </c>
      <c r="C9" s="13">
        <f t="shared" si="0"/>
        <v>68.150000000000006</v>
      </c>
      <c r="D9" s="10">
        <f>G9</f>
        <v>0</v>
      </c>
      <c r="E9" s="15">
        <f t="shared" ref="E9:E14" si="1">E10-E$6</f>
        <v>0</v>
      </c>
      <c r="F9" s="3">
        <f>F10-F6</f>
        <v>109.875</v>
      </c>
      <c r="G9" s="14"/>
      <c r="J9" s="36" t="s">
        <v>13</v>
      </c>
      <c r="K9" s="37">
        <f>C5</f>
        <v>68.150000000000006</v>
      </c>
    </row>
    <row r="10" spans="1:12" ht="15.75" thickBot="1" x14ac:dyDescent="0.3">
      <c r="A10">
        <v>1</v>
      </c>
      <c r="B10" s="13">
        <f t="shared" si="0"/>
        <v>16.999999999999989</v>
      </c>
      <c r="C10" s="41">
        <v>77</v>
      </c>
      <c r="D10" s="9">
        <f>D9+D$6</f>
        <v>29.8</v>
      </c>
      <c r="E10" s="15">
        <f t="shared" si="1"/>
        <v>29.166666666666661</v>
      </c>
      <c r="F10" s="42">
        <v>124</v>
      </c>
      <c r="J10" s="36" t="s">
        <v>14</v>
      </c>
      <c r="K10" s="37">
        <f>C6</f>
        <v>8.85</v>
      </c>
    </row>
    <row r="11" spans="1:12" x14ac:dyDescent="0.25">
      <c r="A11">
        <v>2</v>
      </c>
      <c r="B11" s="13">
        <f t="shared" si="0"/>
        <v>35.199999999999989</v>
      </c>
      <c r="C11" s="3">
        <f>C10+C$6</f>
        <v>85.85</v>
      </c>
      <c r="D11" s="9">
        <f t="shared" ref="D11:D74" si="2">D10+D$6</f>
        <v>59.6</v>
      </c>
      <c r="E11" s="15">
        <f t="shared" si="1"/>
        <v>58.333333333333329</v>
      </c>
      <c r="F11" s="3">
        <f>F10+F$6</f>
        <v>138.125</v>
      </c>
      <c r="J11" s="36" t="s">
        <v>15</v>
      </c>
      <c r="K11" s="37">
        <f>C7</f>
        <v>11.299435028248588</v>
      </c>
    </row>
    <row r="12" spans="1:12" x14ac:dyDescent="0.25">
      <c r="A12">
        <v>3</v>
      </c>
      <c r="B12" s="13">
        <f t="shared" si="0"/>
        <v>53.399999999999991</v>
      </c>
      <c r="C12" s="3">
        <f t="shared" ref="C12:C27" si="3">C11+C$6</f>
        <v>94.699999999999989</v>
      </c>
      <c r="D12" s="9">
        <f t="shared" si="2"/>
        <v>89.4</v>
      </c>
      <c r="E12" s="15">
        <f t="shared" si="1"/>
        <v>87.5</v>
      </c>
      <c r="F12" s="3">
        <f t="shared" ref="F12:F75" si="4">F11+F$6</f>
        <v>152.25</v>
      </c>
      <c r="J12" s="36"/>
      <c r="K12" s="37"/>
    </row>
    <row r="13" spans="1:12" x14ac:dyDescent="0.25">
      <c r="A13">
        <v>4</v>
      </c>
      <c r="B13" s="13">
        <f t="shared" si="0"/>
        <v>71.599999999999994</v>
      </c>
      <c r="C13" s="3">
        <f t="shared" si="3"/>
        <v>103.54999999999998</v>
      </c>
      <c r="D13" s="9">
        <f t="shared" si="2"/>
        <v>119.2</v>
      </c>
      <c r="E13" s="15">
        <f t="shared" si="1"/>
        <v>116.66666666666667</v>
      </c>
      <c r="F13" s="3">
        <f t="shared" si="4"/>
        <v>166.375</v>
      </c>
      <c r="J13" s="36" t="s">
        <v>16</v>
      </c>
      <c r="K13" s="37">
        <f>D5</f>
        <v>0</v>
      </c>
    </row>
    <row r="14" spans="1:12" ht="15.75" thickBot="1" x14ac:dyDescent="0.3">
      <c r="A14">
        <v>5</v>
      </c>
      <c r="B14" s="13">
        <f>B15-B$6</f>
        <v>89.8</v>
      </c>
      <c r="C14" s="3">
        <f t="shared" si="3"/>
        <v>112.39999999999998</v>
      </c>
      <c r="D14" s="9">
        <f t="shared" si="2"/>
        <v>149</v>
      </c>
      <c r="E14" s="15">
        <f t="shared" si="1"/>
        <v>145.83333333333334</v>
      </c>
      <c r="F14" s="3">
        <f t="shared" si="4"/>
        <v>180.5</v>
      </c>
      <c r="J14" s="36" t="s">
        <v>17</v>
      </c>
      <c r="K14" s="37">
        <f>D6</f>
        <v>29.8</v>
      </c>
    </row>
    <row r="15" spans="1:12" ht="15.75" thickBot="1" x14ac:dyDescent="0.3">
      <c r="A15">
        <v>6</v>
      </c>
      <c r="B15" s="40">
        <v>108</v>
      </c>
      <c r="C15" s="3">
        <f t="shared" si="3"/>
        <v>121.24999999999997</v>
      </c>
      <c r="D15" s="9">
        <f t="shared" si="2"/>
        <v>178.8</v>
      </c>
      <c r="E15" s="42">
        <v>175</v>
      </c>
      <c r="F15" s="3">
        <f t="shared" si="4"/>
        <v>194.625</v>
      </c>
      <c r="J15" s="36" t="s">
        <v>18</v>
      </c>
      <c r="K15" s="37">
        <f>D7</f>
        <v>33.557046979865774</v>
      </c>
    </row>
    <row r="16" spans="1:12" x14ac:dyDescent="0.25">
      <c r="A16">
        <v>7</v>
      </c>
      <c r="B16" s="13">
        <f>B15+B$6</f>
        <v>126.2</v>
      </c>
      <c r="C16" s="3">
        <f t="shared" si="3"/>
        <v>130.09999999999997</v>
      </c>
      <c r="D16" s="9">
        <f t="shared" si="2"/>
        <v>208.60000000000002</v>
      </c>
      <c r="E16" s="15">
        <f>E15+E$6</f>
        <v>204.16666666666666</v>
      </c>
      <c r="F16" s="3">
        <f t="shared" si="4"/>
        <v>208.75</v>
      </c>
      <c r="J16" s="36"/>
      <c r="K16" s="37"/>
    </row>
    <row r="17" spans="1:11" x14ac:dyDescent="0.25">
      <c r="A17">
        <v>8</v>
      </c>
      <c r="B17" s="13">
        <f t="shared" ref="B17:C69" si="5">B16+B$6</f>
        <v>144.4</v>
      </c>
      <c r="C17" s="3">
        <f t="shared" si="3"/>
        <v>138.94999999999996</v>
      </c>
      <c r="D17" s="9">
        <f t="shared" si="2"/>
        <v>238.40000000000003</v>
      </c>
      <c r="E17" s="15">
        <f t="shared" ref="E17:F69" si="6">E16+E$6</f>
        <v>233.33333333333331</v>
      </c>
      <c r="F17" s="3">
        <f t="shared" si="4"/>
        <v>222.875</v>
      </c>
      <c r="J17" s="36" t="s">
        <v>19</v>
      </c>
      <c r="K17" s="37">
        <f>E5</f>
        <v>0</v>
      </c>
    </row>
    <row r="18" spans="1:11" x14ac:dyDescent="0.25">
      <c r="A18">
        <v>9</v>
      </c>
      <c r="B18" s="13">
        <f t="shared" si="5"/>
        <v>162.6</v>
      </c>
      <c r="C18" s="3">
        <f t="shared" si="3"/>
        <v>147.79999999999995</v>
      </c>
      <c r="D18" s="9">
        <f t="shared" si="2"/>
        <v>268.20000000000005</v>
      </c>
      <c r="E18" s="15">
        <f t="shared" si="6"/>
        <v>262.5</v>
      </c>
      <c r="F18" s="3">
        <f t="shared" si="4"/>
        <v>237</v>
      </c>
      <c r="J18" s="36" t="s">
        <v>20</v>
      </c>
      <c r="K18" s="37">
        <f>E6</f>
        <v>29.166666666666668</v>
      </c>
    </row>
    <row r="19" spans="1:11" x14ac:dyDescent="0.25">
      <c r="A19">
        <v>10</v>
      </c>
      <c r="B19" s="13">
        <f t="shared" si="5"/>
        <v>180.79999999999998</v>
      </c>
      <c r="C19" s="3">
        <f t="shared" si="3"/>
        <v>156.64999999999995</v>
      </c>
      <c r="D19" s="9">
        <f t="shared" si="2"/>
        <v>298.00000000000006</v>
      </c>
      <c r="E19" s="15">
        <f t="shared" si="6"/>
        <v>291.66666666666669</v>
      </c>
      <c r="F19" s="3">
        <f t="shared" si="4"/>
        <v>251.125</v>
      </c>
      <c r="J19" s="36" t="s">
        <v>21</v>
      </c>
      <c r="K19" s="37">
        <f>E7</f>
        <v>34.285714285714285</v>
      </c>
    </row>
    <row r="20" spans="1:11" x14ac:dyDescent="0.25">
      <c r="A20">
        <v>11</v>
      </c>
      <c r="B20" s="13">
        <f t="shared" si="5"/>
        <v>198.99999999999997</v>
      </c>
      <c r="C20" s="3">
        <f t="shared" si="3"/>
        <v>165.49999999999994</v>
      </c>
      <c r="D20" s="9">
        <f t="shared" si="2"/>
        <v>327.80000000000007</v>
      </c>
      <c r="E20" s="15">
        <f t="shared" si="6"/>
        <v>320.83333333333337</v>
      </c>
      <c r="F20" s="3">
        <f t="shared" si="4"/>
        <v>265.25</v>
      </c>
      <c r="J20" s="36"/>
      <c r="K20" s="37"/>
    </row>
    <row r="21" spans="1:11" x14ac:dyDescent="0.25">
      <c r="A21">
        <v>12</v>
      </c>
      <c r="B21" s="13">
        <f t="shared" si="5"/>
        <v>217.19999999999996</v>
      </c>
      <c r="C21" s="3">
        <f t="shared" si="3"/>
        <v>174.34999999999994</v>
      </c>
      <c r="D21" s="9">
        <f t="shared" si="2"/>
        <v>357.60000000000008</v>
      </c>
      <c r="E21" s="15">
        <f t="shared" si="6"/>
        <v>350.00000000000006</v>
      </c>
      <c r="F21" s="3">
        <f t="shared" si="4"/>
        <v>279.375</v>
      </c>
      <c r="J21" s="36" t="s">
        <v>22</v>
      </c>
      <c r="K21" s="37">
        <f>F5</f>
        <v>109.875</v>
      </c>
    </row>
    <row r="22" spans="1:11" x14ac:dyDescent="0.25">
      <c r="A22">
        <v>13</v>
      </c>
      <c r="B22" s="13">
        <f t="shared" si="5"/>
        <v>235.39999999999995</v>
      </c>
      <c r="C22" s="3">
        <f t="shared" si="3"/>
        <v>183.19999999999993</v>
      </c>
      <c r="D22" s="9">
        <f t="shared" si="2"/>
        <v>387.40000000000009</v>
      </c>
      <c r="E22" s="15">
        <f t="shared" si="6"/>
        <v>379.16666666666674</v>
      </c>
      <c r="F22" s="3">
        <f t="shared" si="4"/>
        <v>293.5</v>
      </c>
      <c r="J22" s="36" t="s">
        <v>23</v>
      </c>
      <c r="K22" s="37">
        <f>F6</f>
        <v>14.125</v>
      </c>
    </row>
    <row r="23" spans="1:11" ht="15.75" thickBot="1" x14ac:dyDescent="0.3">
      <c r="A23">
        <v>14</v>
      </c>
      <c r="B23" s="13">
        <f t="shared" si="5"/>
        <v>253.59999999999994</v>
      </c>
      <c r="C23" s="3">
        <f t="shared" si="3"/>
        <v>192.04999999999993</v>
      </c>
      <c r="D23" s="9">
        <f t="shared" si="2"/>
        <v>417.2000000000001</v>
      </c>
      <c r="E23" s="15">
        <f t="shared" si="6"/>
        <v>408.33333333333343</v>
      </c>
      <c r="F23" s="3">
        <f t="shared" si="6"/>
        <v>307.625</v>
      </c>
      <c r="J23" s="38" t="s">
        <v>24</v>
      </c>
      <c r="K23" s="39">
        <f>F7</f>
        <v>7.0796460176991154</v>
      </c>
    </row>
    <row r="24" spans="1:11" x14ac:dyDescent="0.25">
      <c r="A24">
        <v>15</v>
      </c>
      <c r="B24" s="13">
        <f t="shared" si="5"/>
        <v>271.79999999999995</v>
      </c>
      <c r="C24" s="3">
        <f t="shared" si="3"/>
        <v>200.89999999999992</v>
      </c>
      <c r="D24" s="9">
        <f t="shared" si="2"/>
        <v>447.00000000000011</v>
      </c>
      <c r="E24" s="15">
        <f t="shared" si="6"/>
        <v>437.50000000000011</v>
      </c>
      <c r="F24" s="3">
        <f t="shared" si="6"/>
        <v>321.75</v>
      </c>
    </row>
    <row r="25" spans="1:11" x14ac:dyDescent="0.25">
      <c r="A25">
        <v>16</v>
      </c>
      <c r="B25" s="13">
        <f t="shared" si="5"/>
        <v>289.99999999999994</v>
      </c>
      <c r="C25" s="3">
        <f t="shared" si="3"/>
        <v>209.74999999999991</v>
      </c>
      <c r="D25" s="9">
        <f t="shared" si="2"/>
        <v>476.80000000000013</v>
      </c>
      <c r="E25" s="15">
        <f t="shared" si="6"/>
        <v>466.6666666666668</v>
      </c>
      <c r="F25" s="3">
        <f t="shared" si="6"/>
        <v>335.875</v>
      </c>
    </row>
    <row r="26" spans="1:11" x14ac:dyDescent="0.25">
      <c r="A26">
        <v>17</v>
      </c>
      <c r="B26" s="13">
        <f t="shared" si="5"/>
        <v>308.19999999999993</v>
      </c>
      <c r="C26" s="3">
        <f t="shared" si="3"/>
        <v>218.59999999999991</v>
      </c>
      <c r="D26" s="9">
        <f t="shared" si="2"/>
        <v>506.60000000000014</v>
      </c>
      <c r="E26" s="15">
        <f t="shared" si="6"/>
        <v>495.83333333333348</v>
      </c>
      <c r="F26" s="3">
        <f t="shared" si="6"/>
        <v>350</v>
      </c>
    </row>
    <row r="27" spans="1:11" x14ac:dyDescent="0.25">
      <c r="A27">
        <v>18</v>
      </c>
      <c r="B27" s="13">
        <f t="shared" si="5"/>
        <v>326.39999999999992</v>
      </c>
      <c r="C27" s="3">
        <f t="shared" si="3"/>
        <v>227.4499999999999</v>
      </c>
      <c r="D27" s="9">
        <f t="shared" si="2"/>
        <v>536.40000000000009</v>
      </c>
      <c r="E27" s="15">
        <f t="shared" si="6"/>
        <v>525.00000000000011</v>
      </c>
      <c r="F27" s="3">
        <f t="shared" si="6"/>
        <v>364.125</v>
      </c>
    </row>
    <row r="28" spans="1:11" x14ac:dyDescent="0.25">
      <c r="A28">
        <v>19</v>
      </c>
      <c r="B28" s="13">
        <f t="shared" si="5"/>
        <v>344.59999999999991</v>
      </c>
      <c r="C28" s="3">
        <f t="shared" ref="C28:C38" si="7">C27+C$6</f>
        <v>236.2999999999999</v>
      </c>
      <c r="D28" s="9">
        <f t="shared" si="2"/>
        <v>566.20000000000005</v>
      </c>
      <c r="E28" s="15">
        <f t="shared" si="6"/>
        <v>554.16666666666674</v>
      </c>
      <c r="F28" s="3">
        <f t="shared" si="6"/>
        <v>378.25</v>
      </c>
    </row>
    <row r="29" spans="1:11" x14ac:dyDescent="0.25">
      <c r="A29">
        <v>20</v>
      </c>
      <c r="B29" s="13">
        <f t="shared" si="5"/>
        <v>362.7999999999999</v>
      </c>
      <c r="C29" s="3">
        <f t="shared" si="7"/>
        <v>245.14999999999989</v>
      </c>
      <c r="D29" s="9">
        <f t="shared" si="2"/>
        <v>596</v>
      </c>
      <c r="E29" s="15">
        <f t="shared" si="6"/>
        <v>583.33333333333337</v>
      </c>
      <c r="F29" s="3">
        <f t="shared" si="4"/>
        <v>392.375</v>
      </c>
      <c r="G29" s="14"/>
    </row>
    <row r="30" spans="1:11" x14ac:dyDescent="0.25">
      <c r="A30">
        <v>21</v>
      </c>
      <c r="B30" s="13">
        <f t="shared" si="5"/>
        <v>380.99999999999989</v>
      </c>
      <c r="C30" s="3">
        <f t="shared" si="7"/>
        <v>253.99999999999989</v>
      </c>
      <c r="D30" s="9">
        <f t="shared" si="2"/>
        <v>625.79999999999995</v>
      </c>
      <c r="E30" s="15">
        <f t="shared" si="6"/>
        <v>612.5</v>
      </c>
      <c r="F30" s="3">
        <f t="shared" si="4"/>
        <v>406.5</v>
      </c>
    </row>
    <row r="31" spans="1:11" x14ac:dyDescent="0.25">
      <c r="A31">
        <v>22</v>
      </c>
      <c r="B31" s="13">
        <f t="shared" si="5"/>
        <v>399.19999999999987</v>
      </c>
      <c r="C31" s="3">
        <f t="shared" si="7"/>
        <v>262.84999999999991</v>
      </c>
      <c r="D31" s="9">
        <f t="shared" si="2"/>
        <v>655.59999999999991</v>
      </c>
      <c r="E31" s="15">
        <f t="shared" si="6"/>
        <v>641.66666666666663</v>
      </c>
      <c r="F31" s="3">
        <f t="shared" si="4"/>
        <v>420.625</v>
      </c>
    </row>
    <row r="32" spans="1:11" x14ac:dyDescent="0.25">
      <c r="A32">
        <v>23</v>
      </c>
      <c r="B32" s="13">
        <f t="shared" si="5"/>
        <v>417.39999999999986</v>
      </c>
      <c r="C32" s="3">
        <f t="shared" si="7"/>
        <v>271.69999999999993</v>
      </c>
      <c r="D32" s="9">
        <f t="shared" si="2"/>
        <v>685.39999999999986</v>
      </c>
      <c r="E32" s="15">
        <f t="shared" si="6"/>
        <v>670.83333333333326</v>
      </c>
      <c r="F32" s="3">
        <f t="shared" si="4"/>
        <v>434.75</v>
      </c>
    </row>
    <row r="33" spans="1:10" x14ac:dyDescent="0.25">
      <c r="A33">
        <v>24</v>
      </c>
      <c r="B33" s="13">
        <f t="shared" si="5"/>
        <v>435.59999999999985</v>
      </c>
      <c r="C33" s="3">
        <f t="shared" si="7"/>
        <v>280.54999999999995</v>
      </c>
      <c r="D33" s="9">
        <f t="shared" si="2"/>
        <v>715.19999999999982</v>
      </c>
      <c r="E33" s="15">
        <f t="shared" si="6"/>
        <v>699.99999999999989</v>
      </c>
      <c r="F33" s="3">
        <f t="shared" si="4"/>
        <v>448.875</v>
      </c>
    </row>
    <row r="34" spans="1:10" x14ac:dyDescent="0.25">
      <c r="A34">
        <v>25</v>
      </c>
      <c r="B34" s="13">
        <f t="shared" si="5"/>
        <v>453.79999999999984</v>
      </c>
      <c r="C34" s="3">
        <f t="shared" si="7"/>
        <v>289.39999999999998</v>
      </c>
      <c r="D34" s="9">
        <f t="shared" si="2"/>
        <v>744.99999999999977</v>
      </c>
      <c r="E34" s="15">
        <f t="shared" si="6"/>
        <v>729.16666666666652</v>
      </c>
      <c r="F34" s="3">
        <f t="shared" si="4"/>
        <v>463</v>
      </c>
    </row>
    <row r="35" spans="1:10" x14ac:dyDescent="0.25">
      <c r="A35">
        <v>26</v>
      </c>
      <c r="B35" s="13">
        <f t="shared" si="5"/>
        <v>471.99999999999983</v>
      </c>
      <c r="C35" s="3">
        <f t="shared" si="7"/>
        <v>298.25</v>
      </c>
      <c r="D35" s="9">
        <f t="shared" si="2"/>
        <v>774.79999999999973</v>
      </c>
      <c r="E35" s="15">
        <f t="shared" si="6"/>
        <v>758.33333333333314</v>
      </c>
      <c r="F35" s="3">
        <f t="shared" si="4"/>
        <v>477.125</v>
      </c>
      <c r="J35" s="33"/>
    </row>
    <row r="36" spans="1:10" x14ac:dyDescent="0.25">
      <c r="A36">
        <v>27</v>
      </c>
      <c r="B36" s="13">
        <f t="shared" si="5"/>
        <v>490.19999999999982</v>
      </c>
      <c r="C36" s="3">
        <f t="shared" si="7"/>
        <v>307.10000000000002</v>
      </c>
      <c r="D36" s="9">
        <f t="shared" si="2"/>
        <v>804.59999999999968</v>
      </c>
      <c r="E36" s="15">
        <f t="shared" si="6"/>
        <v>787.49999999999977</v>
      </c>
      <c r="F36" s="3">
        <f t="shared" si="4"/>
        <v>491.25</v>
      </c>
    </row>
    <row r="37" spans="1:10" x14ac:dyDescent="0.25">
      <c r="A37">
        <v>28</v>
      </c>
      <c r="B37" s="13">
        <f t="shared" si="5"/>
        <v>508.39999999999981</v>
      </c>
      <c r="C37" s="3">
        <f t="shared" si="7"/>
        <v>315.95000000000005</v>
      </c>
      <c r="D37" s="9">
        <f t="shared" si="2"/>
        <v>834.39999999999964</v>
      </c>
      <c r="E37" s="15">
        <f t="shared" si="6"/>
        <v>816.6666666666664</v>
      </c>
      <c r="F37" s="3">
        <f t="shared" si="4"/>
        <v>505.375</v>
      </c>
    </row>
    <row r="38" spans="1:10" ht="15.75" thickBot="1" x14ac:dyDescent="0.3">
      <c r="A38">
        <v>29</v>
      </c>
      <c r="B38" s="13">
        <f t="shared" si="5"/>
        <v>526.5999999999998</v>
      </c>
      <c r="C38" s="3">
        <f t="shared" si="7"/>
        <v>324.80000000000007</v>
      </c>
      <c r="D38" s="9">
        <f t="shared" si="2"/>
        <v>864.19999999999959</v>
      </c>
      <c r="E38" s="15">
        <f t="shared" si="6"/>
        <v>845.83333333333303</v>
      </c>
      <c r="F38" s="3">
        <f t="shared" si="4"/>
        <v>519.5</v>
      </c>
    </row>
    <row r="39" spans="1:10" ht="15.75" thickBot="1" x14ac:dyDescent="0.3">
      <c r="A39">
        <v>30</v>
      </c>
      <c r="B39" s="13">
        <f t="shared" si="5"/>
        <v>544.79999999999984</v>
      </c>
      <c r="C39" s="3">
        <f t="shared" si="5"/>
        <v>333.65000000000009</v>
      </c>
      <c r="D39" s="43">
        <v>894</v>
      </c>
      <c r="E39" s="15">
        <f t="shared" si="6"/>
        <v>874.99999999999966</v>
      </c>
      <c r="F39" s="3">
        <f t="shared" si="4"/>
        <v>533.625</v>
      </c>
    </row>
    <row r="40" spans="1:10" x14ac:dyDescent="0.25">
      <c r="A40">
        <v>31</v>
      </c>
      <c r="B40" s="13">
        <f t="shared" si="5"/>
        <v>562.99999999999989</v>
      </c>
      <c r="C40" s="3">
        <f t="shared" si="5"/>
        <v>342.50000000000011</v>
      </c>
      <c r="D40" s="9">
        <f t="shared" si="2"/>
        <v>923.8</v>
      </c>
      <c r="E40" s="15">
        <f t="shared" si="6"/>
        <v>904.16666666666629</v>
      </c>
      <c r="F40" s="3">
        <f t="shared" si="6"/>
        <v>547.75</v>
      </c>
    </row>
    <row r="41" spans="1:10" x14ac:dyDescent="0.25">
      <c r="A41">
        <v>32</v>
      </c>
      <c r="B41" s="13">
        <f t="shared" si="5"/>
        <v>581.19999999999993</v>
      </c>
      <c r="C41" s="3">
        <f t="shared" si="5"/>
        <v>351.35000000000014</v>
      </c>
      <c r="D41" s="9">
        <f t="shared" si="2"/>
        <v>953.59999999999991</v>
      </c>
      <c r="E41" s="15">
        <f t="shared" si="6"/>
        <v>933.33333333333292</v>
      </c>
      <c r="F41" s="3">
        <f t="shared" si="6"/>
        <v>561.875</v>
      </c>
    </row>
    <row r="42" spans="1:10" x14ac:dyDescent="0.25">
      <c r="A42">
        <v>33</v>
      </c>
      <c r="B42" s="13">
        <f t="shared" si="5"/>
        <v>599.4</v>
      </c>
      <c r="C42" s="3">
        <f t="shared" si="5"/>
        <v>360.20000000000016</v>
      </c>
      <c r="D42" s="9">
        <f t="shared" si="2"/>
        <v>983.39999999999986</v>
      </c>
      <c r="E42" s="15">
        <f t="shared" si="6"/>
        <v>962.49999999999955</v>
      </c>
      <c r="F42" s="3">
        <f t="shared" si="4"/>
        <v>576</v>
      </c>
    </row>
    <row r="43" spans="1:10" x14ac:dyDescent="0.25">
      <c r="A43">
        <v>34</v>
      </c>
      <c r="B43" s="13">
        <f t="shared" si="5"/>
        <v>617.6</v>
      </c>
      <c r="C43" s="3">
        <f t="shared" si="5"/>
        <v>369.05000000000018</v>
      </c>
      <c r="D43" s="9">
        <f t="shared" si="2"/>
        <v>1013.1999999999998</v>
      </c>
      <c r="E43" s="15">
        <f t="shared" si="6"/>
        <v>991.66666666666617</v>
      </c>
      <c r="F43" s="3">
        <f t="shared" si="4"/>
        <v>590.125</v>
      </c>
    </row>
    <row r="44" spans="1:10" ht="15.75" thickBot="1" x14ac:dyDescent="0.3">
      <c r="A44">
        <v>35</v>
      </c>
      <c r="B44" s="13">
        <f t="shared" si="5"/>
        <v>635.80000000000007</v>
      </c>
      <c r="C44" s="3">
        <f t="shared" ref="C44:C59" si="8">C43+C$6</f>
        <v>377.9000000000002</v>
      </c>
      <c r="D44" s="9">
        <f t="shared" si="2"/>
        <v>1042.9999999999998</v>
      </c>
      <c r="E44" s="15">
        <f t="shared" si="6"/>
        <v>1020.8333333333328</v>
      </c>
      <c r="F44" s="3">
        <f t="shared" si="4"/>
        <v>604.25</v>
      </c>
    </row>
    <row r="45" spans="1:10" ht="15.75" thickBot="1" x14ac:dyDescent="0.3">
      <c r="A45">
        <v>36</v>
      </c>
      <c r="B45" s="40">
        <v>654</v>
      </c>
      <c r="C45" s="3">
        <f t="shared" si="8"/>
        <v>386.75000000000023</v>
      </c>
      <c r="D45" s="9">
        <f t="shared" si="2"/>
        <v>1072.7999999999997</v>
      </c>
      <c r="E45" s="42">
        <v>1050</v>
      </c>
      <c r="F45" s="3">
        <f t="shared" si="4"/>
        <v>618.375</v>
      </c>
    </row>
    <row r="46" spans="1:10" x14ac:dyDescent="0.25">
      <c r="A46" s="1">
        <v>37</v>
      </c>
      <c r="B46" s="13">
        <f t="shared" si="5"/>
        <v>672.2</v>
      </c>
      <c r="C46" s="3">
        <f t="shared" si="8"/>
        <v>395.60000000000025</v>
      </c>
      <c r="D46" s="9">
        <f t="shared" si="2"/>
        <v>1102.5999999999997</v>
      </c>
      <c r="E46" s="15">
        <f t="shared" si="6"/>
        <v>1079.1666666666667</v>
      </c>
      <c r="F46" s="3">
        <f t="shared" si="4"/>
        <v>632.5</v>
      </c>
    </row>
    <row r="47" spans="1:10" x14ac:dyDescent="0.25">
      <c r="A47" s="1">
        <v>38</v>
      </c>
      <c r="B47" s="13">
        <f t="shared" si="5"/>
        <v>690.40000000000009</v>
      </c>
      <c r="C47" s="3">
        <f t="shared" si="8"/>
        <v>404.45000000000027</v>
      </c>
      <c r="D47" s="9">
        <f t="shared" si="2"/>
        <v>1132.3999999999996</v>
      </c>
      <c r="E47" s="15">
        <f t="shared" si="6"/>
        <v>1108.3333333333335</v>
      </c>
      <c r="F47" s="3">
        <f t="shared" si="4"/>
        <v>646.625</v>
      </c>
    </row>
    <row r="48" spans="1:10" x14ac:dyDescent="0.25">
      <c r="A48" s="1">
        <v>39</v>
      </c>
      <c r="B48" s="13">
        <f t="shared" si="5"/>
        <v>708.60000000000014</v>
      </c>
      <c r="C48" s="3">
        <f t="shared" si="8"/>
        <v>413.3000000000003</v>
      </c>
      <c r="D48" s="9">
        <f t="shared" si="2"/>
        <v>1162.1999999999996</v>
      </c>
      <c r="E48" s="15">
        <f t="shared" si="6"/>
        <v>1137.5000000000002</v>
      </c>
      <c r="F48" s="3">
        <f t="shared" si="4"/>
        <v>660.75</v>
      </c>
    </row>
    <row r="49" spans="1:6" ht="15.75" thickBot="1" x14ac:dyDescent="0.3">
      <c r="A49" s="1">
        <v>40</v>
      </c>
      <c r="B49" s="13">
        <f t="shared" si="5"/>
        <v>726.80000000000018</v>
      </c>
      <c r="C49" s="3">
        <f t="shared" si="8"/>
        <v>422.15000000000032</v>
      </c>
      <c r="D49" s="9">
        <f t="shared" si="2"/>
        <v>1191.9999999999995</v>
      </c>
      <c r="E49" s="15">
        <f t="shared" si="6"/>
        <v>1166.666666666667</v>
      </c>
      <c r="F49" s="3">
        <f t="shared" si="4"/>
        <v>674.875</v>
      </c>
    </row>
    <row r="50" spans="1:6" ht="15.75" thickBot="1" x14ac:dyDescent="0.3">
      <c r="A50" s="1">
        <v>41</v>
      </c>
      <c r="B50" s="13">
        <f t="shared" si="5"/>
        <v>745.00000000000023</v>
      </c>
      <c r="C50" s="41">
        <v>431</v>
      </c>
      <c r="D50" s="9">
        <f t="shared" si="2"/>
        <v>1221.7999999999995</v>
      </c>
      <c r="E50" s="15">
        <f t="shared" si="6"/>
        <v>1195.8333333333337</v>
      </c>
      <c r="F50" s="41">
        <v>689</v>
      </c>
    </row>
    <row r="51" spans="1:6" x14ac:dyDescent="0.25">
      <c r="A51" s="1">
        <v>42</v>
      </c>
      <c r="B51" s="13">
        <f t="shared" si="5"/>
        <v>763.20000000000027</v>
      </c>
      <c r="C51" s="3">
        <f t="shared" si="8"/>
        <v>439.85</v>
      </c>
      <c r="D51" s="9">
        <f t="shared" si="2"/>
        <v>1251.5999999999995</v>
      </c>
      <c r="E51" s="15">
        <f t="shared" si="6"/>
        <v>1225.0000000000005</v>
      </c>
      <c r="F51" s="3">
        <f t="shared" si="4"/>
        <v>703.125</v>
      </c>
    </row>
    <row r="52" spans="1:6" x14ac:dyDescent="0.25">
      <c r="A52" s="1">
        <v>43</v>
      </c>
      <c r="B52" s="13">
        <f t="shared" si="5"/>
        <v>781.40000000000032</v>
      </c>
      <c r="C52" s="3">
        <f t="shared" si="8"/>
        <v>448.70000000000005</v>
      </c>
      <c r="D52" s="9">
        <f t="shared" si="2"/>
        <v>1281.3999999999994</v>
      </c>
      <c r="E52" s="15">
        <f t="shared" si="6"/>
        <v>1254.1666666666672</v>
      </c>
      <c r="F52" s="3">
        <f t="shared" si="4"/>
        <v>717.25</v>
      </c>
    </row>
    <row r="53" spans="1:6" x14ac:dyDescent="0.25">
      <c r="A53" s="1">
        <v>44</v>
      </c>
      <c r="B53" s="13">
        <f t="shared" si="5"/>
        <v>799.60000000000036</v>
      </c>
      <c r="C53" s="3">
        <f t="shared" si="8"/>
        <v>457.55000000000007</v>
      </c>
      <c r="D53" s="9">
        <f t="shared" si="2"/>
        <v>1311.1999999999994</v>
      </c>
      <c r="E53" s="15">
        <f t="shared" si="6"/>
        <v>1283.3333333333339</v>
      </c>
      <c r="F53" s="3">
        <f t="shared" si="4"/>
        <v>731.375</v>
      </c>
    </row>
    <row r="54" spans="1:6" x14ac:dyDescent="0.25">
      <c r="A54" s="1">
        <v>45</v>
      </c>
      <c r="B54" s="13">
        <f t="shared" si="5"/>
        <v>817.80000000000041</v>
      </c>
      <c r="C54" s="3">
        <f t="shared" si="8"/>
        <v>466.40000000000009</v>
      </c>
      <c r="D54" s="9">
        <f t="shared" si="2"/>
        <v>1340.9999999999993</v>
      </c>
      <c r="E54" s="15">
        <f t="shared" si="6"/>
        <v>1312.5000000000007</v>
      </c>
      <c r="F54" s="3">
        <f t="shared" si="4"/>
        <v>745.5</v>
      </c>
    </row>
    <row r="55" spans="1:6" x14ac:dyDescent="0.25">
      <c r="A55" s="1">
        <v>46</v>
      </c>
      <c r="B55" s="13">
        <f t="shared" si="5"/>
        <v>836.00000000000045</v>
      </c>
      <c r="C55" s="3">
        <f t="shared" si="8"/>
        <v>475.25000000000011</v>
      </c>
      <c r="D55" s="9">
        <f t="shared" si="2"/>
        <v>1370.7999999999993</v>
      </c>
      <c r="E55" s="15">
        <f t="shared" si="6"/>
        <v>1341.6666666666674</v>
      </c>
      <c r="F55" s="3">
        <f t="shared" si="4"/>
        <v>759.625</v>
      </c>
    </row>
    <row r="56" spans="1:6" x14ac:dyDescent="0.25">
      <c r="A56" s="1">
        <v>47</v>
      </c>
      <c r="B56" s="13">
        <f t="shared" si="5"/>
        <v>854.2000000000005</v>
      </c>
      <c r="C56" s="3">
        <f t="shared" si="8"/>
        <v>484.10000000000014</v>
      </c>
      <c r="D56" s="9">
        <f t="shared" si="2"/>
        <v>1400.5999999999992</v>
      </c>
      <c r="E56" s="15">
        <f t="shared" si="6"/>
        <v>1370.8333333333342</v>
      </c>
      <c r="F56" s="3">
        <f t="shared" si="4"/>
        <v>773.75</v>
      </c>
    </row>
    <row r="57" spans="1:6" x14ac:dyDescent="0.25">
      <c r="A57" s="1">
        <v>48</v>
      </c>
      <c r="B57" s="13">
        <f t="shared" si="5"/>
        <v>872.40000000000055</v>
      </c>
      <c r="C57" s="3">
        <f t="shared" si="8"/>
        <v>492.95000000000016</v>
      </c>
      <c r="D57" s="9">
        <f t="shared" si="2"/>
        <v>1430.3999999999992</v>
      </c>
      <c r="E57" s="15">
        <f t="shared" si="6"/>
        <v>1400.0000000000009</v>
      </c>
      <c r="F57" s="3">
        <f t="shared" si="4"/>
        <v>787.875</v>
      </c>
    </row>
    <row r="58" spans="1:6" x14ac:dyDescent="0.25">
      <c r="A58" s="1">
        <v>49</v>
      </c>
      <c r="B58" s="13">
        <f t="shared" si="5"/>
        <v>890.60000000000059</v>
      </c>
      <c r="C58" s="3">
        <f t="shared" si="8"/>
        <v>501.80000000000018</v>
      </c>
      <c r="D58" s="9">
        <f t="shared" si="2"/>
        <v>1460.1999999999991</v>
      </c>
      <c r="E58" s="15">
        <f t="shared" si="6"/>
        <v>1429.1666666666677</v>
      </c>
      <c r="F58" s="3">
        <f t="shared" si="4"/>
        <v>802</v>
      </c>
    </row>
    <row r="59" spans="1:6" x14ac:dyDescent="0.25">
      <c r="A59" s="1">
        <v>50</v>
      </c>
      <c r="B59" s="13">
        <f t="shared" si="5"/>
        <v>908.80000000000064</v>
      </c>
      <c r="C59" s="3">
        <f t="shared" si="8"/>
        <v>510.6500000000002</v>
      </c>
      <c r="D59" s="9">
        <f t="shared" si="2"/>
        <v>1489.9999999999991</v>
      </c>
      <c r="E59" s="15">
        <f t="shared" si="6"/>
        <v>1458.3333333333344</v>
      </c>
      <c r="F59" s="3">
        <f t="shared" si="4"/>
        <v>816.125</v>
      </c>
    </row>
    <row r="60" spans="1:6" x14ac:dyDescent="0.25">
      <c r="A60" s="1">
        <v>51</v>
      </c>
      <c r="B60" s="13">
        <f t="shared" si="5"/>
        <v>927.00000000000068</v>
      </c>
      <c r="C60" s="3">
        <f t="shared" ref="C60:D89" si="9">C59+C$6</f>
        <v>519.50000000000023</v>
      </c>
      <c r="D60" s="9">
        <f t="shared" si="2"/>
        <v>1519.799999999999</v>
      </c>
      <c r="E60" s="15">
        <f t="shared" si="6"/>
        <v>1487.5000000000011</v>
      </c>
      <c r="F60" s="3">
        <f t="shared" si="4"/>
        <v>830.25</v>
      </c>
    </row>
    <row r="61" spans="1:6" x14ac:dyDescent="0.25">
      <c r="A61" s="1">
        <v>52</v>
      </c>
      <c r="B61" s="13">
        <f t="shared" si="5"/>
        <v>945.20000000000073</v>
      </c>
      <c r="C61" s="3">
        <f t="shared" si="9"/>
        <v>528.35000000000025</v>
      </c>
      <c r="D61" s="9">
        <f t="shared" si="2"/>
        <v>1549.599999999999</v>
      </c>
      <c r="E61" s="15">
        <f t="shared" si="6"/>
        <v>1516.6666666666679</v>
      </c>
      <c r="F61" s="3">
        <f t="shared" si="4"/>
        <v>844.375</v>
      </c>
    </row>
    <row r="62" spans="1:6" x14ac:dyDescent="0.25">
      <c r="A62" s="1">
        <v>53</v>
      </c>
      <c r="B62" s="13">
        <f t="shared" si="5"/>
        <v>963.40000000000077</v>
      </c>
      <c r="C62" s="3">
        <f t="shared" si="9"/>
        <v>537.20000000000027</v>
      </c>
      <c r="D62" s="9">
        <f t="shared" si="2"/>
        <v>1579.399999999999</v>
      </c>
      <c r="E62" s="15">
        <f t="shared" si="6"/>
        <v>1545.8333333333346</v>
      </c>
      <c r="F62" s="3">
        <f t="shared" si="4"/>
        <v>858.5</v>
      </c>
    </row>
    <row r="63" spans="1:6" x14ac:dyDescent="0.25">
      <c r="A63" s="1">
        <v>54</v>
      </c>
      <c r="B63" s="13">
        <f t="shared" si="5"/>
        <v>981.60000000000082</v>
      </c>
      <c r="C63" s="3">
        <f t="shared" si="9"/>
        <v>546.0500000000003</v>
      </c>
      <c r="D63" s="9">
        <f t="shared" si="2"/>
        <v>1609.1999999999989</v>
      </c>
      <c r="E63" s="15">
        <f t="shared" si="6"/>
        <v>1575.0000000000014</v>
      </c>
      <c r="F63" s="16">
        <f t="shared" si="4"/>
        <v>872.625</v>
      </c>
    </row>
    <row r="64" spans="1:6" x14ac:dyDescent="0.25">
      <c r="A64" s="1">
        <v>55</v>
      </c>
      <c r="B64" s="13">
        <f t="shared" si="5"/>
        <v>999.80000000000086</v>
      </c>
      <c r="C64" s="3">
        <f t="shared" si="9"/>
        <v>554.90000000000032</v>
      </c>
      <c r="D64" s="9">
        <f t="shared" si="2"/>
        <v>1638.9999999999989</v>
      </c>
      <c r="E64" s="15">
        <f t="shared" si="6"/>
        <v>1604.1666666666681</v>
      </c>
      <c r="F64" s="16">
        <f t="shared" si="4"/>
        <v>886.75</v>
      </c>
    </row>
    <row r="65" spans="1:11" x14ac:dyDescent="0.25">
      <c r="A65" s="1">
        <v>56</v>
      </c>
      <c r="B65" s="13">
        <f t="shared" si="5"/>
        <v>1018.0000000000009</v>
      </c>
      <c r="C65" s="3">
        <f t="shared" si="9"/>
        <v>563.75000000000034</v>
      </c>
      <c r="D65" s="9">
        <f t="shared" si="2"/>
        <v>1668.7999999999988</v>
      </c>
      <c r="E65" s="15">
        <f t="shared" si="6"/>
        <v>1633.3333333333348</v>
      </c>
      <c r="F65" s="16">
        <f t="shared" si="4"/>
        <v>900.875</v>
      </c>
    </row>
    <row r="66" spans="1:11" x14ac:dyDescent="0.25">
      <c r="A66" s="1">
        <v>57</v>
      </c>
      <c r="B66" s="13">
        <f t="shared" si="5"/>
        <v>1036.200000000001</v>
      </c>
      <c r="C66" s="3">
        <f t="shared" si="9"/>
        <v>572.60000000000036</v>
      </c>
      <c r="D66" s="9">
        <f t="shared" si="2"/>
        <v>1698.5999999999988</v>
      </c>
      <c r="E66" s="15">
        <f t="shared" si="6"/>
        <v>1662.5000000000016</v>
      </c>
      <c r="F66" s="16">
        <f t="shared" si="4"/>
        <v>915</v>
      </c>
    </row>
    <row r="67" spans="1:11" x14ac:dyDescent="0.25">
      <c r="A67" s="1">
        <v>58</v>
      </c>
      <c r="B67" s="13">
        <f t="shared" si="5"/>
        <v>1054.400000000001</v>
      </c>
      <c r="C67" s="3">
        <f t="shared" si="9"/>
        <v>581.45000000000039</v>
      </c>
      <c r="D67" s="9">
        <f t="shared" si="2"/>
        <v>1728.3999999999987</v>
      </c>
      <c r="E67" s="15">
        <f t="shared" si="6"/>
        <v>1691.6666666666683</v>
      </c>
      <c r="F67" s="16">
        <f t="shared" si="4"/>
        <v>929.125</v>
      </c>
    </row>
    <row r="68" spans="1:11" x14ac:dyDescent="0.25">
      <c r="A68" s="1">
        <v>59</v>
      </c>
      <c r="B68" s="13">
        <f t="shared" si="5"/>
        <v>1072.600000000001</v>
      </c>
      <c r="C68" s="3">
        <f t="shared" si="9"/>
        <v>590.30000000000041</v>
      </c>
      <c r="D68" s="9">
        <f t="shared" si="2"/>
        <v>1758.1999999999987</v>
      </c>
      <c r="E68" s="15">
        <f t="shared" si="6"/>
        <v>1720.8333333333351</v>
      </c>
      <c r="F68" s="16">
        <f t="shared" si="4"/>
        <v>943.25</v>
      </c>
    </row>
    <row r="69" spans="1:11" x14ac:dyDescent="0.25">
      <c r="A69" s="1">
        <v>60</v>
      </c>
      <c r="B69" s="13">
        <f t="shared" si="5"/>
        <v>1090.8000000000011</v>
      </c>
      <c r="C69" s="3">
        <f t="shared" si="9"/>
        <v>599.15000000000043</v>
      </c>
      <c r="D69" s="9">
        <f t="shared" si="2"/>
        <v>1787.9999999999986</v>
      </c>
      <c r="E69" s="15">
        <f t="shared" si="6"/>
        <v>1750.0000000000018</v>
      </c>
      <c r="F69" s="16">
        <f t="shared" si="4"/>
        <v>957.375</v>
      </c>
    </row>
    <row r="70" spans="1:11" x14ac:dyDescent="0.25">
      <c r="A70" s="1">
        <v>61</v>
      </c>
      <c r="B70" s="13"/>
      <c r="C70" s="3">
        <f t="shared" si="9"/>
        <v>608.00000000000045</v>
      </c>
      <c r="D70" s="9">
        <f t="shared" si="2"/>
        <v>1817.7999999999986</v>
      </c>
      <c r="E70" s="15"/>
      <c r="F70" s="16">
        <f t="shared" si="4"/>
        <v>971.5</v>
      </c>
    </row>
    <row r="71" spans="1:11" x14ac:dyDescent="0.25">
      <c r="A71" s="1">
        <v>62</v>
      </c>
      <c r="B71" s="13"/>
      <c r="C71" s="3">
        <f t="shared" si="9"/>
        <v>616.85000000000048</v>
      </c>
      <c r="D71" s="9">
        <f t="shared" si="2"/>
        <v>1847.5999999999985</v>
      </c>
      <c r="E71" s="15"/>
      <c r="F71" s="16">
        <f t="shared" si="4"/>
        <v>985.625</v>
      </c>
    </row>
    <row r="72" spans="1:11" x14ac:dyDescent="0.25">
      <c r="A72" s="1">
        <v>63</v>
      </c>
      <c r="B72" s="13"/>
      <c r="C72" s="3">
        <f t="shared" si="9"/>
        <v>625.7000000000005</v>
      </c>
      <c r="D72" s="9">
        <f t="shared" si="2"/>
        <v>1877.3999999999985</v>
      </c>
      <c r="E72" s="15"/>
      <c r="F72" s="16">
        <f t="shared" si="4"/>
        <v>999.75</v>
      </c>
    </row>
    <row r="73" spans="1:11" x14ac:dyDescent="0.25">
      <c r="A73" s="1">
        <v>64</v>
      </c>
      <c r="B73" s="13"/>
      <c r="C73" s="3">
        <f t="shared" si="9"/>
        <v>634.55000000000052</v>
      </c>
      <c r="D73" s="9">
        <f t="shared" si="2"/>
        <v>1907.1999999999985</v>
      </c>
      <c r="E73" s="15"/>
      <c r="F73" s="16">
        <f t="shared" si="4"/>
        <v>1013.875</v>
      </c>
    </row>
    <row r="74" spans="1:11" x14ac:dyDescent="0.25">
      <c r="A74" s="1">
        <v>65</v>
      </c>
      <c r="B74" s="13"/>
      <c r="C74" s="3">
        <f t="shared" si="9"/>
        <v>643.40000000000055</v>
      </c>
      <c r="D74" s="9">
        <f t="shared" si="2"/>
        <v>1936.9999999999984</v>
      </c>
      <c r="E74" s="15"/>
      <c r="F74" s="16">
        <f t="shared" si="4"/>
        <v>1028</v>
      </c>
    </row>
    <row r="75" spans="1:11" x14ac:dyDescent="0.25">
      <c r="A75" s="1">
        <v>66</v>
      </c>
      <c r="C75" s="3">
        <f t="shared" si="9"/>
        <v>652.25000000000057</v>
      </c>
      <c r="D75" s="9">
        <f t="shared" si="9"/>
        <v>1966.7999999999984</v>
      </c>
      <c r="E75" s="15"/>
      <c r="F75" s="16">
        <f t="shared" si="4"/>
        <v>1042.125</v>
      </c>
    </row>
    <row r="76" spans="1:11" x14ac:dyDescent="0.25">
      <c r="A76" s="1">
        <v>67</v>
      </c>
      <c r="C76" s="3">
        <f t="shared" si="9"/>
        <v>661.10000000000059</v>
      </c>
      <c r="D76" s="9">
        <f t="shared" si="9"/>
        <v>1996.5999999999983</v>
      </c>
      <c r="E76" s="15"/>
      <c r="F76" s="16">
        <f t="shared" ref="F76:F89" si="10">F75+F$6</f>
        <v>1056.25</v>
      </c>
    </row>
    <row r="77" spans="1:11" x14ac:dyDescent="0.25">
      <c r="A77" s="1">
        <v>68</v>
      </c>
      <c r="C77" s="3">
        <f t="shared" si="9"/>
        <v>669.95000000000061</v>
      </c>
      <c r="D77" s="9">
        <f t="shared" si="9"/>
        <v>2026.3999999999983</v>
      </c>
      <c r="E77" s="15"/>
      <c r="F77" s="16">
        <f t="shared" si="10"/>
        <v>1070.375</v>
      </c>
    </row>
    <row r="78" spans="1:11" x14ac:dyDescent="0.25">
      <c r="A78" s="1">
        <v>69</v>
      </c>
      <c r="C78" s="3">
        <f t="shared" si="9"/>
        <v>678.80000000000064</v>
      </c>
      <c r="D78" s="9">
        <f t="shared" si="9"/>
        <v>2056.1999999999985</v>
      </c>
      <c r="E78" s="15"/>
      <c r="F78" s="16">
        <f t="shared" si="10"/>
        <v>1084.5</v>
      </c>
      <c r="G78" s="23"/>
    </row>
    <row r="79" spans="1:11" s="9" customFormat="1" x14ac:dyDescent="0.25">
      <c r="A79" s="1">
        <v>70</v>
      </c>
      <c r="B79"/>
      <c r="C79" s="3">
        <f t="shared" si="9"/>
        <v>687.65000000000066</v>
      </c>
      <c r="D79" s="9">
        <f t="shared" si="9"/>
        <v>2085.9999999999986</v>
      </c>
      <c r="E79" s="15"/>
      <c r="F79" s="16">
        <f t="shared" si="10"/>
        <v>1098.625</v>
      </c>
      <c r="G79" s="23"/>
      <c r="H79" s="13"/>
      <c r="I79" s="13"/>
      <c r="K79" s="28"/>
    </row>
    <row r="80" spans="1:11" s="9" customFormat="1" x14ac:dyDescent="0.25">
      <c r="A80" s="1">
        <v>71</v>
      </c>
      <c r="B80"/>
      <c r="C80" s="3">
        <f t="shared" si="9"/>
        <v>696.50000000000068</v>
      </c>
      <c r="D80" s="9">
        <f t="shared" si="9"/>
        <v>2115.7999999999988</v>
      </c>
      <c r="E80" s="15"/>
      <c r="F80" s="16">
        <f t="shared" si="10"/>
        <v>1112.75</v>
      </c>
      <c r="G80" s="23"/>
      <c r="H80" s="13"/>
      <c r="I80" s="13"/>
      <c r="K80" s="28"/>
    </row>
    <row r="81" spans="1:11" s="9" customFormat="1" x14ac:dyDescent="0.25">
      <c r="A81" s="1">
        <v>72</v>
      </c>
      <c r="B81"/>
      <c r="C81" s="3">
        <f t="shared" si="9"/>
        <v>705.3500000000007</v>
      </c>
      <c r="D81" s="9">
        <f t="shared" si="9"/>
        <v>2145.599999999999</v>
      </c>
      <c r="E81" s="15"/>
      <c r="F81" s="16">
        <f t="shared" si="10"/>
        <v>1126.875</v>
      </c>
      <c r="G81" s="23"/>
      <c r="H81" s="13"/>
      <c r="I81" s="13"/>
      <c r="K81" s="28"/>
    </row>
    <row r="82" spans="1:11" s="9" customFormat="1" x14ac:dyDescent="0.25">
      <c r="A82" s="1">
        <v>73</v>
      </c>
      <c r="B82"/>
      <c r="C82" s="3">
        <f t="shared" si="9"/>
        <v>714.20000000000073</v>
      </c>
      <c r="D82" s="9">
        <f t="shared" si="9"/>
        <v>2175.3999999999992</v>
      </c>
      <c r="E82" s="15"/>
      <c r="F82" s="16">
        <f t="shared" si="10"/>
        <v>1141</v>
      </c>
      <c r="G82" s="23"/>
      <c r="H82" s="13"/>
      <c r="I82" s="13"/>
      <c r="K82" s="28"/>
    </row>
    <row r="83" spans="1:11" s="9" customFormat="1" x14ac:dyDescent="0.25">
      <c r="A83" s="1">
        <v>74</v>
      </c>
      <c r="B83"/>
      <c r="C83" s="3">
        <f t="shared" si="9"/>
        <v>723.05000000000075</v>
      </c>
      <c r="D83" s="9">
        <f t="shared" si="9"/>
        <v>2205.1999999999994</v>
      </c>
      <c r="E83" s="15"/>
      <c r="F83" s="16">
        <f t="shared" si="10"/>
        <v>1155.125</v>
      </c>
      <c r="G83" s="23"/>
      <c r="H83" s="13"/>
      <c r="I83" s="13"/>
      <c r="K83" s="28"/>
    </row>
    <row r="84" spans="1:11" s="9" customFormat="1" x14ac:dyDescent="0.25">
      <c r="A84" s="1">
        <v>75</v>
      </c>
      <c r="B84"/>
      <c r="C84" s="3">
        <f t="shared" si="9"/>
        <v>731.90000000000077</v>
      </c>
      <c r="D84" s="9">
        <f t="shared" si="9"/>
        <v>2234.9999999999995</v>
      </c>
      <c r="E84" s="15"/>
      <c r="F84" s="16">
        <f t="shared" si="10"/>
        <v>1169.25</v>
      </c>
      <c r="G84" s="23"/>
      <c r="H84" s="13"/>
      <c r="I84" s="13"/>
      <c r="K84" s="28"/>
    </row>
    <row r="85" spans="1:11" s="9" customFormat="1" x14ac:dyDescent="0.25">
      <c r="A85" s="1">
        <v>76</v>
      </c>
      <c r="B85"/>
      <c r="C85" s="3">
        <f t="shared" si="9"/>
        <v>740.7500000000008</v>
      </c>
      <c r="E85" s="15"/>
      <c r="F85" s="16">
        <f t="shared" si="10"/>
        <v>1183.375</v>
      </c>
      <c r="G85" s="13"/>
      <c r="H85" s="13"/>
      <c r="I85" s="13"/>
      <c r="K85" s="28"/>
    </row>
    <row r="86" spans="1:11" s="9" customFormat="1" x14ac:dyDescent="0.25">
      <c r="A86" s="1">
        <v>77</v>
      </c>
      <c r="B86"/>
      <c r="C86" s="3">
        <f t="shared" si="9"/>
        <v>749.60000000000082</v>
      </c>
      <c r="E86" s="15"/>
      <c r="F86" s="16">
        <f t="shared" si="10"/>
        <v>1197.5</v>
      </c>
      <c r="G86" s="13"/>
      <c r="H86" s="13"/>
      <c r="I86" s="13"/>
      <c r="K86" s="28"/>
    </row>
    <row r="87" spans="1:11" s="9" customFormat="1" x14ac:dyDescent="0.25">
      <c r="A87" s="1">
        <v>78</v>
      </c>
      <c r="B87"/>
      <c r="C87" s="3">
        <f t="shared" si="9"/>
        <v>758.45000000000084</v>
      </c>
      <c r="E87" s="15"/>
      <c r="F87" s="16">
        <f t="shared" si="10"/>
        <v>1211.625</v>
      </c>
      <c r="G87" s="13"/>
      <c r="H87" s="13"/>
      <c r="I87" s="13"/>
      <c r="K87" s="28"/>
    </row>
    <row r="88" spans="1:11" s="9" customFormat="1" x14ac:dyDescent="0.25">
      <c r="A88" s="1">
        <v>79</v>
      </c>
      <c r="B88"/>
      <c r="C88" s="3">
        <f t="shared" si="9"/>
        <v>767.30000000000086</v>
      </c>
      <c r="E88" s="15"/>
      <c r="F88" s="16">
        <f t="shared" si="10"/>
        <v>1225.75</v>
      </c>
      <c r="G88" s="13"/>
      <c r="H88" s="13"/>
      <c r="I88" s="13"/>
      <c r="K88" s="28"/>
    </row>
    <row r="89" spans="1:11" s="9" customFormat="1" x14ac:dyDescent="0.25">
      <c r="A89" s="1">
        <v>80</v>
      </c>
      <c r="B89"/>
      <c r="C89" s="3">
        <f t="shared" si="9"/>
        <v>776.15000000000089</v>
      </c>
      <c r="E89" s="15"/>
      <c r="F89" s="16">
        <f t="shared" si="10"/>
        <v>1239.875</v>
      </c>
      <c r="G89" s="13"/>
      <c r="H89" s="13"/>
      <c r="I89" s="13"/>
      <c r="K89" s="28"/>
    </row>
    <row r="90" spans="1:11" s="9" customFormat="1" x14ac:dyDescent="0.25">
      <c r="A90" s="1"/>
      <c r="B90"/>
      <c r="C90"/>
      <c r="E90"/>
      <c r="F90"/>
      <c r="G90" s="18"/>
      <c r="H90" s="18"/>
      <c r="I90" s="18"/>
      <c r="K90" s="28"/>
    </row>
    <row r="91" spans="1:11" s="9" customFormat="1" x14ac:dyDescent="0.25">
      <c r="A91" s="1"/>
      <c r="B91"/>
      <c r="C91"/>
      <c r="E91"/>
      <c r="F91"/>
      <c r="G91" s="18"/>
      <c r="H91" s="18"/>
      <c r="I91" s="18"/>
      <c r="K91" s="28"/>
    </row>
  </sheetData>
  <mergeCells count="2">
    <mergeCell ref="G2:I2"/>
    <mergeCell ref="B2:D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zoomScale="80" zoomScaleNormal="80" workbookViewId="0">
      <selection activeCell="N28" sqref="N28"/>
    </sheetView>
  </sheetViews>
  <sheetFormatPr baseColWidth="10" defaultRowHeight="15" x14ac:dyDescent="0.25"/>
  <cols>
    <col min="1" max="1" width="28.7109375" customWidth="1"/>
    <col min="3" max="3" width="11.42578125" style="3"/>
    <col min="4" max="4" width="11.42578125" style="9"/>
    <col min="7" max="9" width="11.42578125" style="13"/>
    <col min="10" max="10" width="23.42578125" customWidth="1"/>
    <col min="11" max="11" width="11.42578125" style="27"/>
  </cols>
  <sheetData>
    <row r="1" spans="1:12" s="11" customFormat="1" ht="26.25" x14ac:dyDescent="0.4">
      <c r="A1" s="11" t="s">
        <v>27</v>
      </c>
      <c r="C1" s="12"/>
      <c r="G1" s="17"/>
      <c r="H1" s="17"/>
      <c r="I1" s="17"/>
      <c r="K1" s="26"/>
    </row>
    <row r="2" spans="1:12" x14ac:dyDescent="0.25">
      <c r="B2" s="63" t="s">
        <v>9</v>
      </c>
      <c r="C2" s="63"/>
      <c r="D2" s="63"/>
      <c r="E2" s="21"/>
      <c r="F2" s="21"/>
      <c r="G2" s="63"/>
      <c r="H2" s="63"/>
      <c r="I2" s="63"/>
    </row>
    <row r="3" spans="1:12" x14ac:dyDescent="0.25">
      <c r="A3" t="s">
        <v>2</v>
      </c>
      <c r="B3" t="s">
        <v>0</v>
      </c>
      <c r="C3" s="3" t="s">
        <v>1</v>
      </c>
      <c r="D3" s="9" t="s">
        <v>4</v>
      </c>
      <c r="E3" t="s">
        <v>5</v>
      </c>
      <c r="F3" t="s">
        <v>3</v>
      </c>
      <c r="G3" s="18"/>
      <c r="I3" s="22"/>
      <c r="J3" s="29"/>
      <c r="K3" s="30"/>
      <c r="L3" s="29"/>
    </row>
    <row r="4" spans="1:12" ht="15.75" thickBot="1" x14ac:dyDescent="0.3"/>
    <row r="5" spans="1:12" s="2" customFormat="1" x14ac:dyDescent="0.25">
      <c r="A5" s="44" t="s">
        <v>6</v>
      </c>
      <c r="B5" s="45">
        <f>B9</f>
        <v>27.800000000000008</v>
      </c>
      <c r="C5" s="46">
        <f>C9</f>
        <v>46.400000000000006</v>
      </c>
      <c r="D5" s="47">
        <f>D9</f>
        <v>0</v>
      </c>
      <c r="E5" s="48">
        <f>E9</f>
        <v>47.200000000000038</v>
      </c>
      <c r="F5" s="49">
        <f>F9</f>
        <v>74.450000000000017</v>
      </c>
      <c r="G5" s="20"/>
      <c r="H5" s="20"/>
      <c r="I5" s="20"/>
      <c r="J5" s="34" t="s">
        <v>10</v>
      </c>
      <c r="K5" s="35">
        <f>B5</f>
        <v>27.800000000000008</v>
      </c>
    </row>
    <row r="6" spans="1:12" s="2" customFormat="1" x14ac:dyDescent="0.25">
      <c r="A6" s="44" t="s">
        <v>7</v>
      </c>
      <c r="B6" s="50">
        <f>(B45-B15)/30</f>
        <v>21.033333333333335</v>
      </c>
      <c r="C6" s="50">
        <f>(C55-C15)/40</f>
        <v>5.6</v>
      </c>
      <c r="D6" s="50">
        <f>(D39-D9)/30</f>
        <v>30.333333333333332</v>
      </c>
      <c r="E6" s="51">
        <f>(E45-E15)/30</f>
        <v>33.633333333333333</v>
      </c>
      <c r="F6" s="50">
        <f>(F55-F15)/40</f>
        <v>8.9250000000000007</v>
      </c>
      <c r="G6" s="25"/>
      <c r="H6" s="20"/>
      <c r="I6" s="20"/>
      <c r="J6" s="31" t="s">
        <v>11</v>
      </c>
      <c r="K6" s="32">
        <f>B6</f>
        <v>21.033333333333335</v>
      </c>
    </row>
    <row r="7" spans="1:12" s="5" customFormat="1" x14ac:dyDescent="0.25">
      <c r="A7" s="44" t="s">
        <v>8</v>
      </c>
      <c r="B7" s="47">
        <f>1000/B6</f>
        <v>47.543581616481774</v>
      </c>
      <c r="C7" s="52">
        <f>100/C6</f>
        <v>17.857142857142858</v>
      </c>
      <c r="D7" s="50">
        <f>1000/D6</f>
        <v>32.967032967032971</v>
      </c>
      <c r="E7" s="50">
        <f>1000/E6</f>
        <v>29.732408325074331</v>
      </c>
      <c r="F7" s="52">
        <f>100/F6</f>
        <v>11.204481792717086</v>
      </c>
      <c r="G7" s="24"/>
      <c r="H7" s="20"/>
      <c r="I7" s="20"/>
      <c r="J7" s="31" t="s">
        <v>12</v>
      </c>
      <c r="K7" s="32">
        <f>B7</f>
        <v>47.543581616481774</v>
      </c>
    </row>
    <row r="8" spans="1:12" s="5" customFormat="1" x14ac:dyDescent="0.25">
      <c r="B8" s="6"/>
      <c r="C8" s="6"/>
      <c r="D8" s="6"/>
      <c r="F8" s="6"/>
      <c r="G8" s="19"/>
      <c r="H8" s="19"/>
      <c r="I8" s="19"/>
      <c r="J8" s="31"/>
      <c r="K8" s="32"/>
    </row>
    <row r="9" spans="1:12" x14ac:dyDescent="0.25">
      <c r="A9">
        <v>0</v>
      </c>
      <c r="B9" s="13">
        <f t="shared" ref="B9:C14" si="0">B10-B$6</f>
        <v>27.800000000000008</v>
      </c>
      <c r="C9" s="13">
        <f t="shared" si="0"/>
        <v>46.400000000000006</v>
      </c>
      <c r="D9" s="10">
        <f>G9</f>
        <v>0</v>
      </c>
      <c r="E9" s="15">
        <f t="shared" ref="E9:F14" si="1">E10-E$6</f>
        <v>47.200000000000038</v>
      </c>
      <c r="F9" s="13">
        <f t="shared" si="1"/>
        <v>74.450000000000017</v>
      </c>
      <c r="G9" s="14"/>
      <c r="J9" s="36" t="s">
        <v>13</v>
      </c>
      <c r="K9" s="37">
        <f>C5</f>
        <v>46.400000000000006</v>
      </c>
    </row>
    <row r="10" spans="1:12" x14ac:dyDescent="0.25">
      <c r="A10">
        <v>1</v>
      </c>
      <c r="B10" s="13">
        <f t="shared" si="0"/>
        <v>48.833333333333343</v>
      </c>
      <c r="C10" s="13">
        <f t="shared" si="0"/>
        <v>52.000000000000007</v>
      </c>
      <c r="D10" s="9">
        <f>D9+D$6</f>
        <v>30.333333333333332</v>
      </c>
      <c r="E10" s="15">
        <f t="shared" si="1"/>
        <v>80.833333333333371</v>
      </c>
      <c r="F10" s="13">
        <f t="shared" si="1"/>
        <v>83.375000000000014</v>
      </c>
      <c r="J10" s="36" t="s">
        <v>14</v>
      </c>
      <c r="K10" s="37">
        <f>C6</f>
        <v>5.6</v>
      </c>
    </row>
    <row r="11" spans="1:12" x14ac:dyDescent="0.25">
      <c r="A11">
        <v>2</v>
      </c>
      <c r="B11" s="13">
        <f t="shared" si="0"/>
        <v>69.866666666666674</v>
      </c>
      <c r="C11" s="13">
        <f t="shared" si="0"/>
        <v>57.600000000000009</v>
      </c>
      <c r="D11" s="9">
        <f t="shared" ref="D11:F26" si="2">D10+D$6</f>
        <v>60.666666666666664</v>
      </c>
      <c r="E11" s="15">
        <f t="shared" si="1"/>
        <v>114.4666666666667</v>
      </c>
      <c r="F11" s="13">
        <f t="shared" si="1"/>
        <v>92.300000000000011</v>
      </c>
      <c r="J11" s="36" t="s">
        <v>15</v>
      </c>
      <c r="K11" s="37">
        <f>C7</f>
        <v>17.857142857142858</v>
      </c>
    </row>
    <row r="12" spans="1:12" x14ac:dyDescent="0.25">
      <c r="A12">
        <v>3</v>
      </c>
      <c r="B12" s="13">
        <f t="shared" si="0"/>
        <v>90.9</v>
      </c>
      <c r="C12" s="13">
        <f t="shared" si="0"/>
        <v>63.20000000000001</v>
      </c>
      <c r="D12" s="9">
        <f t="shared" si="2"/>
        <v>91</v>
      </c>
      <c r="E12" s="15">
        <f t="shared" si="1"/>
        <v>148.10000000000002</v>
      </c>
      <c r="F12" s="13">
        <f t="shared" si="1"/>
        <v>101.22500000000001</v>
      </c>
      <c r="J12" s="36"/>
      <c r="K12" s="37"/>
    </row>
    <row r="13" spans="1:12" x14ac:dyDescent="0.25">
      <c r="A13">
        <v>4</v>
      </c>
      <c r="B13" s="13">
        <f t="shared" si="0"/>
        <v>111.93333333333334</v>
      </c>
      <c r="C13" s="13">
        <f t="shared" si="0"/>
        <v>68.800000000000011</v>
      </c>
      <c r="D13" s="9">
        <f t="shared" si="2"/>
        <v>121.33333333333333</v>
      </c>
      <c r="E13" s="15">
        <f t="shared" si="1"/>
        <v>181.73333333333335</v>
      </c>
      <c r="F13" s="13">
        <f t="shared" si="1"/>
        <v>110.15</v>
      </c>
      <c r="J13" s="36" t="s">
        <v>16</v>
      </c>
      <c r="K13" s="37">
        <f>D5</f>
        <v>0</v>
      </c>
    </row>
    <row r="14" spans="1:12" ht="15.75" thickBot="1" x14ac:dyDescent="0.3">
      <c r="A14">
        <v>5</v>
      </c>
      <c r="B14" s="13">
        <f>B15-B$6</f>
        <v>132.96666666666667</v>
      </c>
      <c r="C14" s="13">
        <f t="shared" si="0"/>
        <v>74.400000000000006</v>
      </c>
      <c r="D14" s="9">
        <f t="shared" si="2"/>
        <v>151.66666666666666</v>
      </c>
      <c r="E14" s="15">
        <f t="shared" si="1"/>
        <v>215.36666666666667</v>
      </c>
      <c r="F14" s="13">
        <f t="shared" si="1"/>
        <v>119.075</v>
      </c>
      <c r="J14" s="36" t="s">
        <v>17</v>
      </c>
      <c r="K14" s="37">
        <f>D6</f>
        <v>30.333333333333332</v>
      </c>
    </row>
    <row r="15" spans="1:12" ht="15.75" thickBot="1" x14ac:dyDescent="0.3">
      <c r="A15">
        <v>6</v>
      </c>
      <c r="B15" s="67">
        <v>154</v>
      </c>
      <c r="C15" s="41">
        <v>80</v>
      </c>
      <c r="D15" s="9">
        <f t="shared" si="2"/>
        <v>182</v>
      </c>
      <c r="E15" s="68">
        <v>249</v>
      </c>
      <c r="F15" s="41">
        <v>128</v>
      </c>
      <c r="J15" s="36" t="s">
        <v>18</v>
      </c>
      <c r="K15" s="37">
        <f>D7</f>
        <v>32.967032967032971</v>
      </c>
    </row>
    <row r="16" spans="1:12" x14ac:dyDescent="0.25">
      <c r="A16">
        <v>7</v>
      </c>
      <c r="B16" s="13">
        <f t="shared" ref="B16:B32" si="3">B15+B$6</f>
        <v>175.03333333333333</v>
      </c>
      <c r="C16" s="3">
        <f t="shared" ref="C11:C32" si="4">C15+C$6</f>
        <v>85.6</v>
      </c>
      <c r="D16" s="9">
        <f t="shared" si="2"/>
        <v>212.33333333333334</v>
      </c>
      <c r="E16" s="15">
        <f>E15+E$6</f>
        <v>282.63333333333333</v>
      </c>
      <c r="F16" s="3">
        <f t="shared" ref="F16:F32" si="5">F15+F$6</f>
        <v>136.92500000000001</v>
      </c>
      <c r="J16" s="36"/>
      <c r="K16" s="37"/>
    </row>
    <row r="17" spans="1:11" x14ac:dyDescent="0.25">
      <c r="A17">
        <v>8</v>
      </c>
      <c r="B17" s="13">
        <f t="shared" si="3"/>
        <v>196.06666666666666</v>
      </c>
      <c r="C17" s="3">
        <f t="shared" si="4"/>
        <v>91.199999999999989</v>
      </c>
      <c r="D17" s="9">
        <f t="shared" si="2"/>
        <v>242.66666666666669</v>
      </c>
      <c r="E17" s="15">
        <f t="shared" si="2"/>
        <v>316.26666666666665</v>
      </c>
      <c r="F17" s="3">
        <f t="shared" si="5"/>
        <v>145.85000000000002</v>
      </c>
      <c r="J17" s="36" t="s">
        <v>19</v>
      </c>
      <c r="K17" s="37">
        <f>E5</f>
        <v>47.200000000000038</v>
      </c>
    </row>
    <row r="18" spans="1:11" x14ac:dyDescent="0.25">
      <c r="A18">
        <v>9</v>
      </c>
      <c r="B18" s="13">
        <f t="shared" si="3"/>
        <v>217.1</v>
      </c>
      <c r="C18" s="3">
        <f t="shared" si="4"/>
        <v>96.799999999999983</v>
      </c>
      <c r="D18" s="9">
        <f t="shared" si="2"/>
        <v>273</v>
      </c>
      <c r="E18" s="15">
        <f t="shared" si="2"/>
        <v>349.9</v>
      </c>
      <c r="F18" s="3">
        <f t="shared" si="5"/>
        <v>154.77500000000003</v>
      </c>
      <c r="J18" s="36" t="s">
        <v>20</v>
      </c>
      <c r="K18" s="37">
        <f>E6</f>
        <v>33.633333333333333</v>
      </c>
    </row>
    <row r="19" spans="1:11" x14ac:dyDescent="0.25">
      <c r="A19">
        <v>10</v>
      </c>
      <c r="B19" s="13">
        <f t="shared" si="3"/>
        <v>238.13333333333333</v>
      </c>
      <c r="C19" s="3">
        <f t="shared" si="4"/>
        <v>102.39999999999998</v>
      </c>
      <c r="D19" s="9">
        <f t="shared" si="2"/>
        <v>303.33333333333331</v>
      </c>
      <c r="E19" s="15">
        <f t="shared" si="2"/>
        <v>383.5333333333333</v>
      </c>
      <c r="F19" s="3">
        <f t="shared" si="5"/>
        <v>163.70000000000005</v>
      </c>
      <c r="J19" s="36" t="s">
        <v>21</v>
      </c>
      <c r="K19" s="37">
        <f>E7</f>
        <v>29.732408325074331</v>
      </c>
    </row>
    <row r="20" spans="1:11" x14ac:dyDescent="0.25">
      <c r="A20">
        <v>11</v>
      </c>
      <c r="B20" s="13">
        <f t="shared" si="3"/>
        <v>259.16666666666669</v>
      </c>
      <c r="C20" s="3">
        <f t="shared" si="4"/>
        <v>107.99999999999997</v>
      </c>
      <c r="D20" s="9">
        <f t="shared" si="2"/>
        <v>333.66666666666663</v>
      </c>
      <c r="E20" s="15">
        <f t="shared" si="2"/>
        <v>417.16666666666663</v>
      </c>
      <c r="F20" s="3">
        <f t="shared" si="5"/>
        <v>172.62500000000006</v>
      </c>
      <c r="J20" s="36"/>
      <c r="K20" s="37"/>
    </row>
    <row r="21" spans="1:11" x14ac:dyDescent="0.25">
      <c r="A21">
        <v>12</v>
      </c>
      <c r="B21" s="13">
        <f t="shared" si="3"/>
        <v>280.20000000000005</v>
      </c>
      <c r="C21" s="3">
        <f t="shared" si="4"/>
        <v>113.59999999999997</v>
      </c>
      <c r="D21" s="9">
        <f t="shared" si="2"/>
        <v>363.99999999999994</v>
      </c>
      <c r="E21" s="15">
        <f t="shared" si="2"/>
        <v>450.79999999999995</v>
      </c>
      <c r="F21" s="3">
        <f t="shared" si="5"/>
        <v>181.55000000000007</v>
      </c>
      <c r="J21" s="36" t="s">
        <v>22</v>
      </c>
      <c r="K21" s="37">
        <f>F5</f>
        <v>74.450000000000017</v>
      </c>
    </row>
    <row r="22" spans="1:11" x14ac:dyDescent="0.25">
      <c r="A22">
        <v>13</v>
      </c>
      <c r="B22" s="13">
        <f t="shared" si="3"/>
        <v>301.23333333333341</v>
      </c>
      <c r="C22" s="3">
        <f t="shared" si="4"/>
        <v>119.19999999999996</v>
      </c>
      <c r="D22" s="9">
        <f t="shared" si="2"/>
        <v>394.33333333333326</v>
      </c>
      <c r="E22" s="15">
        <f t="shared" si="2"/>
        <v>484.43333333333328</v>
      </c>
      <c r="F22" s="3">
        <f t="shared" si="5"/>
        <v>190.47500000000008</v>
      </c>
      <c r="J22" s="36" t="s">
        <v>23</v>
      </c>
      <c r="K22" s="37">
        <f>F6</f>
        <v>8.9250000000000007</v>
      </c>
    </row>
    <row r="23" spans="1:11" ht="15.75" thickBot="1" x14ac:dyDescent="0.3">
      <c r="A23">
        <v>14</v>
      </c>
      <c r="B23" s="13">
        <f t="shared" si="3"/>
        <v>322.26666666666677</v>
      </c>
      <c r="C23" s="3">
        <f t="shared" si="4"/>
        <v>124.79999999999995</v>
      </c>
      <c r="D23" s="9">
        <f t="shared" si="2"/>
        <v>424.66666666666657</v>
      </c>
      <c r="E23" s="15">
        <f t="shared" si="2"/>
        <v>518.06666666666661</v>
      </c>
      <c r="F23" s="3">
        <f t="shared" si="5"/>
        <v>199.40000000000009</v>
      </c>
      <c r="J23" s="38" t="s">
        <v>24</v>
      </c>
      <c r="K23" s="39">
        <f>F7</f>
        <v>11.204481792717086</v>
      </c>
    </row>
    <row r="24" spans="1:11" x14ac:dyDescent="0.25">
      <c r="A24">
        <v>15</v>
      </c>
      <c r="B24" s="13">
        <f t="shared" si="3"/>
        <v>343.30000000000013</v>
      </c>
      <c r="C24" s="3">
        <f t="shared" si="4"/>
        <v>130.39999999999995</v>
      </c>
      <c r="D24" s="9">
        <f t="shared" si="2"/>
        <v>454.99999999999989</v>
      </c>
      <c r="E24" s="15">
        <f t="shared" si="2"/>
        <v>551.69999999999993</v>
      </c>
      <c r="F24" s="3">
        <f t="shared" si="5"/>
        <v>208.3250000000001</v>
      </c>
    </row>
    <row r="25" spans="1:11" x14ac:dyDescent="0.25">
      <c r="A25">
        <v>16</v>
      </c>
      <c r="B25" s="13">
        <f t="shared" si="3"/>
        <v>364.33333333333348</v>
      </c>
      <c r="C25" s="3">
        <f t="shared" si="4"/>
        <v>135.99999999999994</v>
      </c>
      <c r="D25" s="9">
        <f t="shared" si="2"/>
        <v>485.3333333333332</v>
      </c>
      <c r="E25" s="15">
        <f t="shared" si="2"/>
        <v>585.33333333333326</v>
      </c>
      <c r="F25" s="3">
        <f t="shared" si="5"/>
        <v>217.25000000000011</v>
      </c>
    </row>
    <row r="26" spans="1:11" x14ac:dyDescent="0.25">
      <c r="A26">
        <v>17</v>
      </c>
      <c r="B26" s="13">
        <f t="shared" si="3"/>
        <v>385.36666666666684</v>
      </c>
      <c r="C26" s="3">
        <f t="shared" si="4"/>
        <v>141.59999999999994</v>
      </c>
      <c r="D26" s="9">
        <f t="shared" si="2"/>
        <v>515.66666666666652</v>
      </c>
      <c r="E26" s="15">
        <f t="shared" si="2"/>
        <v>618.96666666666658</v>
      </c>
      <c r="F26" s="3">
        <f t="shared" si="5"/>
        <v>226.17500000000013</v>
      </c>
    </row>
    <row r="27" spans="1:11" x14ac:dyDescent="0.25">
      <c r="A27">
        <v>18</v>
      </c>
      <c r="B27" s="13">
        <f t="shared" si="3"/>
        <v>406.4000000000002</v>
      </c>
      <c r="C27" s="3">
        <f t="shared" si="4"/>
        <v>147.19999999999993</v>
      </c>
      <c r="D27" s="9">
        <f t="shared" ref="D27:F28" si="6">D26+D$6</f>
        <v>545.99999999999989</v>
      </c>
      <c r="E27" s="15">
        <f t="shared" si="6"/>
        <v>652.59999999999991</v>
      </c>
      <c r="F27" s="3">
        <f t="shared" si="5"/>
        <v>235.10000000000014</v>
      </c>
    </row>
    <row r="28" spans="1:11" x14ac:dyDescent="0.25">
      <c r="A28">
        <v>19</v>
      </c>
      <c r="B28" s="13">
        <f t="shared" si="3"/>
        <v>427.43333333333356</v>
      </c>
      <c r="C28" s="3">
        <f t="shared" si="4"/>
        <v>152.79999999999993</v>
      </c>
      <c r="D28" s="9">
        <f t="shared" si="6"/>
        <v>576.33333333333326</v>
      </c>
      <c r="E28" s="15">
        <f t="shared" si="6"/>
        <v>686.23333333333323</v>
      </c>
      <c r="F28" s="3">
        <f t="shared" si="5"/>
        <v>244.02500000000015</v>
      </c>
      <c r="G28" s="69"/>
      <c r="H28" s="69"/>
      <c r="I28" s="69"/>
      <c r="J28" s="70"/>
      <c r="K28" s="71"/>
    </row>
    <row r="29" spans="1:11" x14ac:dyDescent="0.25">
      <c r="A29">
        <v>20</v>
      </c>
      <c r="B29" s="13">
        <f t="shared" si="3"/>
        <v>448.46666666666692</v>
      </c>
      <c r="C29" s="3">
        <f t="shared" si="4"/>
        <v>158.39999999999992</v>
      </c>
      <c r="D29" s="9">
        <f t="shared" ref="D29:E32" si="7">D28+D$6</f>
        <v>606.66666666666663</v>
      </c>
      <c r="E29" s="15">
        <f t="shared" si="7"/>
        <v>719.86666666666656</v>
      </c>
      <c r="F29" s="3">
        <f t="shared" si="5"/>
        <v>252.95000000000016</v>
      </c>
      <c r="G29" s="72"/>
      <c r="H29" s="69"/>
      <c r="I29" s="69"/>
      <c r="J29" s="70"/>
      <c r="K29" s="71"/>
    </row>
    <row r="30" spans="1:11" x14ac:dyDescent="0.25">
      <c r="A30">
        <v>21</v>
      </c>
      <c r="B30" s="13">
        <f t="shared" si="3"/>
        <v>469.50000000000028</v>
      </c>
      <c r="C30" s="3">
        <f t="shared" si="4"/>
        <v>163.99999999999991</v>
      </c>
      <c r="D30" s="9">
        <f t="shared" si="7"/>
        <v>637</v>
      </c>
      <c r="E30" s="15">
        <f t="shared" si="7"/>
        <v>753.49999999999989</v>
      </c>
      <c r="F30" s="3">
        <f t="shared" si="5"/>
        <v>261.87500000000017</v>
      </c>
      <c r="G30" s="69"/>
      <c r="H30" s="69"/>
      <c r="I30" s="69"/>
      <c r="J30" s="70"/>
      <c r="K30" s="71"/>
    </row>
    <row r="31" spans="1:11" x14ac:dyDescent="0.25">
      <c r="A31">
        <v>22</v>
      </c>
      <c r="B31" s="13">
        <f t="shared" si="3"/>
        <v>490.53333333333364</v>
      </c>
      <c r="C31" s="3">
        <f t="shared" si="4"/>
        <v>169.59999999999991</v>
      </c>
      <c r="D31" s="9">
        <f t="shared" si="7"/>
        <v>667.33333333333337</v>
      </c>
      <c r="E31" s="15">
        <f t="shared" si="7"/>
        <v>787.13333333333321</v>
      </c>
      <c r="F31" s="3">
        <f t="shared" si="5"/>
        <v>270.80000000000018</v>
      </c>
      <c r="G31" s="69"/>
      <c r="H31" s="69"/>
      <c r="I31" s="69"/>
      <c r="J31" s="70"/>
      <c r="K31" s="71"/>
    </row>
    <row r="32" spans="1:11" x14ac:dyDescent="0.25">
      <c r="A32">
        <v>23</v>
      </c>
      <c r="B32" s="13">
        <f t="shared" si="3"/>
        <v>511.566666666667</v>
      </c>
      <c r="C32" s="3">
        <f t="shared" si="4"/>
        <v>175.1999999999999</v>
      </c>
      <c r="D32" s="9">
        <f t="shared" si="7"/>
        <v>697.66666666666674</v>
      </c>
      <c r="E32" s="15">
        <f t="shared" si="7"/>
        <v>820.76666666666654</v>
      </c>
      <c r="F32" s="3">
        <f t="shared" si="5"/>
        <v>279.72500000000019</v>
      </c>
      <c r="G32" s="69"/>
      <c r="H32" s="69"/>
      <c r="I32" s="69"/>
      <c r="J32" s="70"/>
      <c r="K32" s="71"/>
    </row>
    <row r="33" spans="1:11" x14ac:dyDescent="0.25">
      <c r="A33">
        <v>24</v>
      </c>
      <c r="B33" s="13">
        <f t="shared" ref="B33:F48" si="8">B32+B$6</f>
        <v>532.60000000000036</v>
      </c>
      <c r="C33" s="3">
        <f t="shared" si="8"/>
        <v>180.7999999999999</v>
      </c>
      <c r="D33" s="9">
        <f t="shared" si="8"/>
        <v>728.00000000000011</v>
      </c>
      <c r="E33" s="15">
        <f t="shared" si="8"/>
        <v>854.39999999999986</v>
      </c>
      <c r="F33" s="3">
        <f t="shared" ref="F33" si="9">F32+F$6</f>
        <v>288.6500000000002</v>
      </c>
      <c r="G33" s="69"/>
      <c r="H33" s="69"/>
      <c r="I33" s="69"/>
      <c r="J33" s="70"/>
      <c r="K33" s="71"/>
    </row>
    <row r="34" spans="1:11" x14ac:dyDescent="0.25">
      <c r="A34">
        <v>25</v>
      </c>
      <c r="B34" s="13">
        <f t="shared" si="8"/>
        <v>553.63333333333367</v>
      </c>
      <c r="C34" s="3">
        <f t="shared" si="8"/>
        <v>186.39999999999989</v>
      </c>
      <c r="D34" s="9">
        <f t="shared" si="8"/>
        <v>758.33333333333348</v>
      </c>
      <c r="E34" s="15">
        <f t="shared" si="8"/>
        <v>888.03333333333319</v>
      </c>
      <c r="F34" s="3">
        <f t="shared" ref="F34" si="10">F33+F$6</f>
        <v>297.57500000000022</v>
      </c>
      <c r="G34" s="69"/>
      <c r="H34" s="69"/>
      <c r="I34" s="69"/>
      <c r="J34" s="70"/>
      <c r="K34" s="71"/>
    </row>
    <row r="35" spans="1:11" x14ac:dyDescent="0.25">
      <c r="A35">
        <v>26</v>
      </c>
      <c r="B35" s="13">
        <f t="shared" si="8"/>
        <v>574.66666666666697</v>
      </c>
      <c r="C35" s="3">
        <f t="shared" si="8"/>
        <v>191.99999999999989</v>
      </c>
      <c r="D35" s="9">
        <f t="shared" si="8"/>
        <v>788.66666666666686</v>
      </c>
      <c r="E35" s="15">
        <f t="shared" si="8"/>
        <v>921.66666666666652</v>
      </c>
      <c r="F35" s="3">
        <f t="shared" ref="F35" si="11">F34+F$6</f>
        <v>306.50000000000023</v>
      </c>
      <c r="G35" s="69"/>
      <c r="H35" s="69"/>
      <c r="I35" s="69"/>
      <c r="J35" s="70"/>
      <c r="K35" s="71"/>
    </row>
    <row r="36" spans="1:11" x14ac:dyDescent="0.25">
      <c r="A36">
        <v>27</v>
      </c>
      <c r="B36" s="13">
        <f t="shared" si="8"/>
        <v>595.70000000000027</v>
      </c>
      <c r="C36" s="3">
        <f t="shared" si="8"/>
        <v>197.59999999999988</v>
      </c>
      <c r="D36" s="9">
        <f t="shared" si="8"/>
        <v>819.00000000000023</v>
      </c>
      <c r="E36" s="15">
        <f t="shared" si="8"/>
        <v>955.29999999999984</v>
      </c>
      <c r="F36" s="3">
        <f t="shared" ref="F36" si="12">F35+F$6</f>
        <v>315.42500000000024</v>
      </c>
      <c r="G36" s="69"/>
      <c r="H36" s="69"/>
      <c r="I36" s="69"/>
      <c r="J36" s="70"/>
      <c r="K36" s="71"/>
    </row>
    <row r="37" spans="1:11" x14ac:dyDescent="0.25">
      <c r="A37">
        <v>28</v>
      </c>
      <c r="B37" s="13">
        <f t="shared" si="8"/>
        <v>616.73333333333358</v>
      </c>
      <c r="C37" s="3">
        <f t="shared" si="8"/>
        <v>203.19999999999987</v>
      </c>
      <c r="D37" s="9">
        <f t="shared" si="8"/>
        <v>849.3333333333336</v>
      </c>
      <c r="E37" s="15">
        <f t="shared" si="8"/>
        <v>988.93333333333317</v>
      </c>
      <c r="F37" s="3">
        <f t="shared" ref="F37" si="13">F36+F$6</f>
        <v>324.35000000000025</v>
      </c>
      <c r="G37" s="69"/>
      <c r="H37" s="69"/>
      <c r="I37" s="69"/>
      <c r="J37" s="70"/>
      <c r="K37" s="71"/>
    </row>
    <row r="38" spans="1:11" ht="15.75" thickBot="1" x14ac:dyDescent="0.3">
      <c r="A38">
        <v>29</v>
      </c>
      <c r="B38" s="13">
        <f t="shared" si="8"/>
        <v>637.76666666666688</v>
      </c>
      <c r="C38" s="3">
        <f t="shared" si="8"/>
        <v>208.79999999999987</v>
      </c>
      <c r="D38" s="9">
        <f t="shared" si="8"/>
        <v>879.66666666666697</v>
      </c>
      <c r="E38" s="15">
        <f t="shared" si="8"/>
        <v>1022.5666666666665</v>
      </c>
      <c r="F38" s="3">
        <f t="shared" ref="F38" si="14">F37+F$6</f>
        <v>333.27500000000026</v>
      </c>
      <c r="G38" s="69"/>
      <c r="H38" s="69"/>
      <c r="I38" s="69"/>
      <c r="J38" s="70"/>
      <c r="K38" s="71"/>
    </row>
    <row r="39" spans="1:11" ht="15.75" thickBot="1" x14ac:dyDescent="0.3">
      <c r="A39">
        <v>30</v>
      </c>
      <c r="B39" s="13">
        <f t="shared" si="8"/>
        <v>658.80000000000018</v>
      </c>
      <c r="C39" s="3">
        <f t="shared" si="8"/>
        <v>214.39999999999986</v>
      </c>
      <c r="D39" s="43">
        <v>910</v>
      </c>
      <c r="E39" s="15">
        <f t="shared" si="8"/>
        <v>1056.1999999999998</v>
      </c>
      <c r="F39" s="3">
        <f t="shared" ref="F39" si="15">F38+F$6</f>
        <v>342.20000000000027</v>
      </c>
      <c r="G39" s="69"/>
      <c r="H39" s="69"/>
      <c r="I39" s="69"/>
      <c r="J39" s="70"/>
      <c r="K39" s="71"/>
    </row>
    <row r="40" spans="1:11" x14ac:dyDescent="0.25">
      <c r="A40">
        <v>31</v>
      </c>
      <c r="B40" s="13">
        <f t="shared" si="8"/>
        <v>679.83333333333348</v>
      </c>
      <c r="C40" s="3">
        <f t="shared" si="8"/>
        <v>219.99999999999986</v>
      </c>
      <c r="D40" s="9">
        <f t="shared" si="8"/>
        <v>940.33333333333337</v>
      </c>
      <c r="E40" s="15">
        <f t="shared" si="8"/>
        <v>1089.8333333333333</v>
      </c>
      <c r="F40" s="3">
        <f t="shared" ref="F40" si="16">F39+F$6</f>
        <v>351.12500000000028</v>
      </c>
      <c r="G40" s="69"/>
      <c r="H40" s="69"/>
      <c r="I40" s="69"/>
      <c r="J40" s="70"/>
      <c r="K40" s="71"/>
    </row>
    <row r="41" spans="1:11" x14ac:dyDescent="0.25">
      <c r="A41">
        <v>32</v>
      </c>
      <c r="B41" s="13">
        <f t="shared" si="8"/>
        <v>700.86666666666679</v>
      </c>
      <c r="C41" s="3">
        <f t="shared" si="8"/>
        <v>225.59999999999985</v>
      </c>
      <c r="D41" s="9">
        <f t="shared" si="8"/>
        <v>970.66666666666674</v>
      </c>
      <c r="E41" s="15">
        <f t="shared" si="8"/>
        <v>1123.4666666666667</v>
      </c>
      <c r="F41" s="3">
        <f t="shared" ref="F41" si="17">F40+F$6</f>
        <v>360.0500000000003</v>
      </c>
      <c r="G41" s="69"/>
      <c r="H41" s="69"/>
      <c r="I41" s="69"/>
      <c r="J41" s="70"/>
      <c r="K41" s="71"/>
    </row>
    <row r="42" spans="1:11" x14ac:dyDescent="0.25">
      <c r="A42">
        <v>33</v>
      </c>
      <c r="B42" s="13">
        <f t="shared" si="8"/>
        <v>721.90000000000009</v>
      </c>
      <c r="C42" s="3">
        <f t="shared" si="8"/>
        <v>231.19999999999985</v>
      </c>
      <c r="D42" s="9">
        <f t="shared" si="8"/>
        <v>1001.0000000000001</v>
      </c>
      <c r="E42" s="15">
        <f t="shared" si="8"/>
        <v>1157.1000000000001</v>
      </c>
      <c r="F42" s="3">
        <f t="shared" ref="F42" si="18">F41+F$6</f>
        <v>368.97500000000031</v>
      </c>
      <c r="G42" s="69"/>
      <c r="H42" s="69"/>
      <c r="I42" s="69"/>
      <c r="J42" s="70"/>
      <c r="K42" s="71"/>
    </row>
    <row r="43" spans="1:11" x14ac:dyDescent="0.25">
      <c r="A43">
        <v>34</v>
      </c>
      <c r="B43" s="13">
        <f t="shared" si="8"/>
        <v>742.93333333333339</v>
      </c>
      <c r="C43" s="3">
        <f t="shared" si="8"/>
        <v>236.79999999999984</v>
      </c>
      <c r="D43" s="9">
        <f t="shared" si="8"/>
        <v>1031.3333333333335</v>
      </c>
      <c r="E43" s="15">
        <f t="shared" si="8"/>
        <v>1190.7333333333336</v>
      </c>
      <c r="F43" s="3">
        <f t="shared" ref="F43" si="19">F42+F$6</f>
        <v>377.90000000000032</v>
      </c>
      <c r="G43" s="69"/>
      <c r="H43" s="69"/>
      <c r="I43" s="69"/>
      <c r="J43" s="70"/>
      <c r="K43" s="71"/>
    </row>
    <row r="44" spans="1:11" ht="15.75" thickBot="1" x14ac:dyDescent="0.3">
      <c r="A44">
        <v>35</v>
      </c>
      <c r="B44" s="13">
        <f t="shared" si="8"/>
        <v>763.9666666666667</v>
      </c>
      <c r="C44" s="3">
        <f t="shared" si="8"/>
        <v>242.39999999999984</v>
      </c>
      <c r="D44" s="9">
        <f t="shared" si="8"/>
        <v>1061.6666666666667</v>
      </c>
      <c r="E44" s="15">
        <f t="shared" si="8"/>
        <v>1224.366666666667</v>
      </c>
      <c r="F44" s="3">
        <f t="shared" ref="F44" si="20">F43+F$6</f>
        <v>386.82500000000033</v>
      </c>
      <c r="G44" s="69"/>
      <c r="H44" s="69"/>
      <c r="I44" s="69"/>
      <c r="J44" s="70"/>
      <c r="K44" s="71"/>
    </row>
    <row r="45" spans="1:11" ht="15.75" thickBot="1" x14ac:dyDescent="0.3">
      <c r="A45">
        <v>36</v>
      </c>
      <c r="B45" s="40">
        <v>785</v>
      </c>
      <c r="C45" s="3">
        <f t="shared" si="8"/>
        <v>247.99999999999983</v>
      </c>
      <c r="D45" s="9">
        <f t="shared" si="8"/>
        <v>1092</v>
      </c>
      <c r="E45" s="42">
        <v>1258</v>
      </c>
      <c r="F45" s="3">
        <f t="shared" ref="F45" si="21">F44+F$6</f>
        <v>395.75000000000034</v>
      </c>
      <c r="G45" s="69"/>
      <c r="H45" s="69"/>
      <c r="I45" s="69"/>
      <c r="J45" s="70"/>
      <c r="K45" s="71"/>
    </row>
    <row r="46" spans="1:11" x14ac:dyDescent="0.25">
      <c r="A46" s="1">
        <v>37</v>
      </c>
      <c r="B46" s="13">
        <f t="shared" si="8"/>
        <v>806.0333333333333</v>
      </c>
      <c r="C46" s="3">
        <f t="shared" si="8"/>
        <v>253.59999999999982</v>
      </c>
      <c r="D46" s="9">
        <f t="shared" si="8"/>
        <v>1122.3333333333333</v>
      </c>
      <c r="E46" s="15">
        <f t="shared" si="8"/>
        <v>1291.6333333333334</v>
      </c>
      <c r="F46" s="3">
        <f t="shared" ref="F46" si="22">F45+F$6</f>
        <v>404.67500000000035</v>
      </c>
      <c r="G46" s="69"/>
      <c r="H46" s="69"/>
      <c r="I46" s="69"/>
      <c r="J46" s="70"/>
      <c r="K46" s="71"/>
    </row>
    <row r="47" spans="1:11" x14ac:dyDescent="0.25">
      <c r="A47" s="1">
        <v>38</v>
      </c>
      <c r="B47" s="13">
        <f t="shared" si="8"/>
        <v>827.06666666666661</v>
      </c>
      <c r="C47" s="3">
        <f t="shared" si="8"/>
        <v>259.19999999999982</v>
      </c>
      <c r="D47" s="9">
        <f t="shared" si="8"/>
        <v>1152.6666666666665</v>
      </c>
      <c r="E47" s="15">
        <f t="shared" si="8"/>
        <v>1325.2666666666669</v>
      </c>
      <c r="F47" s="3">
        <f t="shared" ref="F47:F48" si="23">F46+F$6</f>
        <v>413.60000000000036</v>
      </c>
      <c r="G47" s="69"/>
      <c r="H47" s="69"/>
      <c r="I47" s="69"/>
      <c r="J47" s="70"/>
      <c r="K47" s="71"/>
    </row>
    <row r="48" spans="1:11" x14ac:dyDescent="0.25">
      <c r="A48" s="1">
        <v>39</v>
      </c>
      <c r="B48" s="13">
        <f t="shared" si="8"/>
        <v>848.09999999999991</v>
      </c>
      <c r="C48" s="3">
        <f t="shared" ref="C48" si="24">C47+C$6</f>
        <v>264.79999999999984</v>
      </c>
      <c r="D48" s="9">
        <f t="shared" si="8"/>
        <v>1182.9999999999998</v>
      </c>
      <c r="E48" s="15">
        <f t="shared" si="8"/>
        <v>1358.9000000000003</v>
      </c>
      <c r="F48" s="3">
        <f t="shared" si="23"/>
        <v>422.52500000000038</v>
      </c>
      <c r="G48" s="69"/>
      <c r="H48" s="69"/>
      <c r="I48" s="69"/>
      <c r="J48" s="70"/>
      <c r="K48" s="71"/>
    </row>
    <row r="49" spans="1:6" x14ac:dyDescent="0.25">
      <c r="A49" s="1">
        <v>40</v>
      </c>
      <c r="B49" s="13">
        <f t="shared" ref="B49:E64" si="25">B48+B$6</f>
        <v>869.13333333333321</v>
      </c>
      <c r="C49" s="3">
        <f t="shared" si="25"/>
        <v>270.39999999999986</v>
      </c>
      <c r="D49" s="9">
        <f t="shared" si="25"/>
        <v>1213.333333333333</v>
      </c>
      <c r="E49" s="15">
        <f t="shared" si="25"/>
        <v>1392.5333333333338</v>
      </c>
      <c r="F49" s="3">
        <f t="shared" ref="F49" si="26">F48+F$6</f>
        <v>431.45000000000039</v>
      </c>
    </row>
    <row r="50" spans="1:6" x14ac:dyDescent="0.25">
      <c r="A50" s="1">
        <v>41</v>
      </c>
      <c r="B50" s="13">
        <f t="shared" si="25"/>
        <v>890.16666666666652</v>
      </c>
      <c r="C50" s="3">
        <f t="shared" si="25"/>
        <v>275.99999999999989</v>
      </c>
      <c r="D50" s="9">
        <f t="shared" si="25"/>
        <v>1243.6666666666663</v>
      </c>
      <c r="E50" s="15">
        <f t="shared" si="25"/>
        <v>1426.1666666666672</v>
      </c>
      <c r="F50" s="3">
        <f t="shared" ref="F50" si="27">F49+F$6</f>
        <v>440.3750000000004</v>
      </c>
    </row>
    <row r="51" spans="1:6" x14ac:dyDescent="0.25">
      <c r="A51" s="1">
        <v>42</v>
      </c>
      <c r="B51" s="13">
        <f t="shared" si="25"/>
        <v>911.19999999999982</v>
      </c>
      <c r="C51" s="3">
        <f t="shared" si="25"/>
        <v>281.59999999999991</v>
      </c>
      <c r="D51" s="9">
        <f t="shared" si="25"/>
        <v>1273.9999999999995</v>
      </c>
      <c r="E51" s="15">
        <f t="shared" si="25"/>
        <v>1459.8000000000006</v>
      </c>
      <c r="F51" s="3">
        <f t="shared" ref="F51" si="28">F50+F$6</f>
        <v>449.30000000000041</v>
      </c>
    </row>
    <row r="52" spans="1:6" x14ac:dyDescent="0.25">
      <c r="A52" s="1">
        <v>43</v>
      </c>
      <c r="B52" s="13">
        <f t="shared" si="25"/>
        <v>932.23333333333312</v>
      </c>
      <c r="C52" s="3">
        <f t="shared" si="25"/>
        <v>287.19999999999993</v>
      </c>
      <c r="D52" s="9">
        <f t="shared" si="25"/>
        <v>1304.3333333333328</v>
      </c>
      <c r="E52" s="15">
        <f t="shared" si="25"/>
        <v>1493.4333333333341</v>
      </c>
      <c r="F52" s="3">
        <f t="shared" ref="F52" si="29">F51+F$6</f>
        <v>458.22500000000042</v>
      </c>
    </row>
    <row r="53" spans="1:6" x14ac:dyDescent="0.25">
      <c r="A53" s="1">
        <v>44</v>
      </c>
      <c r="B53" s="13">
        <f t="shared" si="25"/>
        <v>953.26666666666642</v>
      </c>
      <c r="C53" s="3">
        <f t="shared" si="25"/>
        <v>292.79999999999995</v>
      </c>
      <c r="D53" s="9">
        <f t="shared" si="25"/>
        <v>1334.6666666666661</v>
      </c>
      <c r="E53" s="15">
        <f t="shared" si="25"/>
        <v>1527.0666666666675</v>
      </c>
      <c r="F53" s="3">
        <f t="shared" ref="F53" si="30">F52+F$6</f>
        <v>467.15000000000043</v>
      </c>
    </row>
    <row r="54" spans="1:6" ht="15.75" thickBot="1" x14ac:dyDescent="0.3">
      <c r="A54" s="1">
        <v>45</v>
      </c>
      <c r="B54" s="13">
        <f t="shared" si="25"/>
        <v>974.29999999999973</v>
      </c>
      <c r="C54" s="3">
        <f t="shared" si="25"/>
        <v>298.39999999999998</v>
      </c>
      <c r="D54" s="9">
        <f t="shared" si="25"/>
        <v>1364.9999999999993</v>
      </c>
      <c r="E54" s="15">
        <f t="shared" si="25"/>
        <v>1560.700000000001</v>
      </c>
      <c r="F54" s="3">
        <f t="shared" ref="F54" si="31">F53+F$6</f>
        <v>476.07500000000044</v>
      </c>
    </row>
    <row r="55" spans="1:6" ht="15.75" thickBot="1" x14ac:dyDescent="0.3">
      <c r="A55" s="1">
        <v>46</v>
      </c>
      <c r="B55" s="13">
        <f t="shared" si="25"/>
        <v>995.33333333333303</v>
      </c>
      <c r="C55" s="41">
        <v>304</v>
      </c>
      <c r="D55" s="9">
        <f t="shared" si="25"/>
        <v>1395.3333333333326</v>
      </c>
      <c r="E55" s="15">
        <f t="shared" si="25"/>
        <v>1594.3333333333344</v>
      </c>
      <c r="F55" s="41">
        <v>485</v>
      </c>
    </row>
    <row r="56" spans="1:6" x14ac:dyDescent="0.25">
      <c r="A56" s="1">
        <v>47</v>
      </c>
      <c r="B56" s="13">
        <f t="shared" si="25"/>
        <v>1016.3666666666663</v>
      </c>
      <c r="C56" s="3">
        <f t="shared" si="25"/>
        <v>309.60000000000002</v>
      </c>
      <c r="D56" s="9">
        <f t="shared" si="25"/>
        <v>1425.6666666666658</v>
      </c>
      <c r="E56" s="15">
        <f t="shared" si="25"/>
        <v>1627.9666666666678</v>
      </c>
      <c r="F56" s="3">
        <f t="shared" ref="F56" si="32">F55+F$6</f>
        <v>493.92500000000001</v>
      </c>
    </row>
    <row r="57" spans="1:6" x14ac:dyDescent="0.25">
      <c r="A57" s="1">
        <v>48</v>
      </c>
      <c r="B57" s="13">
        <f t="shared" si="25"/>
        <v>1037.3999999999996</v>
      </c>
      <c r="C57" s="3">
        <f t="shared" si="25"/>
        <v>315.20000000000005</v>
      </c>
      <c r="D57" s="9">
        <f t="shared" si="25"/>
        <v>1455.9999999999991</v>
      </c>
      <c r="E57" s="15">
        <f t="shared" si="25"/>
        <v>1661.6000000000013</v>
      </c>
      <c r="F57" s="3">
        <f t="shared" ref="F57" si="33">F56+F$6</f>
        <v>502.85</v>
      </c>
    </row>
    <row r="58" spans="1:6" x14ac:dyDescent="0.25">
      <c r="A58" s="1">
        <v>49</v>
      </c>
      <c r="B58" s="13">
        <f t="shared" si="25"/>
        <v>1058.4333333333329</v>
      </c>
      <c r="C58" s="3">
        <f t="shared" si="25"/>
        <v>320.80000000000007</v>
      </c>
      <c r="D58" s="9">
        <f t="shared" si="25"/>
        <v>1486.3333333333323</v>
      </c>
      <c r="E58" s="15">
        <f t="shared" si="25"/>
        <v>1695.2333333333347</v>
      </c>
      <c r="F58" s="3">
        <f t="shared" ref="F58" si="34">F57+F$6</f>
        <v>511.77500000000003</v>
      </c>
    </row>
    <row r="59" spans="1:6" x14ac:dyDescent="0.25">
      <c r="A59" s="1">
        <v>50</v>
      </c>
      <c r="B59" s="13">
        <f t="shared" si="25"/>
        <v>1079.4666666666662</v>
      </c>
      <c r="C59" s="3">
        <f t="shared" si="25"/>
        <v>326.40000000000009</v>
      </c>
      <c r="D59" s="9">
        <f t="shared" si="25"/>
        <v>1516.6666666666656</v>
      </c>
      <c r="E59" s="15">
        <f t="shared" si="25"/>
        <v>1728.8666666666682</v>
      </c>
      <c r="F59" s="3">
        <f t="shared" ref="F59" si="35">F58+F$6</f>
        <v>520.70000000000005</v>
      </c>
    </row>
    <row r="60" spans="1:6" x14ac:dyDescent="0.25">
      <c r="A60" s="1">
        <v>51</v>
      </c>
      <c r="B60" s="13">
        <f t="shared" si="25"/>
        <v>1100.4999999999995</v>
      </c>
      <c r="C60" s="3">
        <f t="shared" si="25"/>
        <v>332.00000000000011</v>
      </c>
      <c r="D60" s="9">
        <f t="shared" si="25"/>
        <v>1546.9999999999989</v>
      </c>
      <c r="E60" s="15">
        <f t="shared" si="25"/>
        <v>1762.5000000000016</v>
      </c>
      <c r="F60" s="3">
        <f t="shared" ref="F60" si="36">F59+F$6</f>
        <v>529.625</v>
      </c>
    </row>
    <row r="61" spans="1:6" x14ac:dyDescent="0.25">
      <c r="A61" s="1">
        <v>52</v>
      </c>
      <c r="B61" s="13">
        <f t="shared" si="25"/>
        <v>1121.5333333333328</v>
      </c>
      <c r="C61" s="3">
        <f t="shared" si="25"/>
        <v>337.60000000000014</v>
      </c>
      <c r="D61" s="9">
        <f t="shared" si="25"/>
        <v>1577.3333333333321</v>
      </c>
      <c r="E61" s="15">
        <f t="shared" si="25"/>
        <v>1796.133333333335</v>
      </c>
      <c r="F61" s="3">
        <f t="shared" ref="F61" si="37">F60+F$6</f>
        <v>538.54999999999995</v>
      </c>
    </row>
    <row r="62" spans="1:6" x14ac:dyDescent="0.25">
      <c r="A62" s="1">
        <v>53</v>
      </c>
      <c r="B62" s="13">
        <f t="shared" si="25"/>
        <v>1142.5666666666662</v>
      </c>
      <c r="C62" s="3">
        <f t="shared" si="25"/>
        <v>343.20000000000016</v>
      </c>
      <c r="D62" s="9">
        <f t="shared" si="25"/>
        <v>1607.6666666666654</v>
      </c>
      <c r="E62" s="15">
        <f t="shared" si="25"/>
        <v>1829.7666666666685</v>
      </c>
      <c r="F62" s="3">
        <f t="shared" ref="F62" si="38">F61+F$6</f>
        <v>547.47499999999991</v>
      </c>
    </row>
    <row r="63" spans="1:6" x14ac:dyDescent="0.25">
      <c r="A63" s="1">
        <v>54</v>
      </c>
      <c r="B63" s="13">
        <f t="shared" si="25"/>
        <v>1163.5999999999995</v>
      </c>
      <c r="C63" s="3">
        <f t="shared" si="25"/>
        <v>348.80000000000018</v>
      </c>
      <c r="D63" s="9">
        <f t="shared" si="25"/>
        <v>1637.9999999999986</v>
      </c>
      <c r="E63" s="15">
        <f t="shared" si="25"/>
        <v>1863.4000000000019</v>
      </c>
      <c r="F63" s="3">
        <f t="shared" ref="F63" si="39">F62+F$6</f>
        <v>556.39999999999986</v>
      </c>
    </row>
    <row r="64" spans="1:6" x14ac:dyDescent="0.25">
      <c r="A64" s="1">
        <v>55</v>
      </c>
      <c r="B64" s="13">
        <f t="shared" si="25"/>
        <v>1184.6333333333328</v>
      </c>
      <c r="C64" s="3">
        <f t="shared" si="25"/>
        <v>354.4000000000002</v>
      </c>
      <c r="D64" s="9">
        <f t="shared" si="25"/>
        <v>1668.3333333333319</v>
      </c>
      <c r="E64" s="15">
        <f t="shared" si="25"/>
        <v>1897.0333333333353</v>
      </c>
      <c r="F64" s="3">
        <f t="shared" ref="F64" si="40">F63+F$6</f>
        <v>565.32499999999982</v>
      </c>
    </row>
    <row r="65" spans="1:11" x14ac:dyDescent="0.25">
      <c r="A65" s="1">
        <v>56</v>
      </c>
      <c r="B65" s="13">
        <f t="shared" ref="B65:E80" si="41">B64+B$6</f>
        <v>1205.6666666666661</v>
      </c>
      <c r="C65" s="3">
        <f t="shared" si="41"/>
        <v>360.00000000000023</v>
      </c>
      <c r="D65" s="9">
        <f t="shared" si="41"/>
        <v>1698.6666666666652</v>
      </c>
      <c r="E65" s="15">
        <f t="shared" si="41"/>
        <v>1930.6666666666688</v>
      </c>
      <c r="F65" s="3">
        <f t="shared" ref="F65" si="42">F64+F$6</f>
        <v>574.24999999999977</v>
      </c>
    </row>
    <row r="66" spans="1:11" x14ac:dyDescent="0.25">
      <c r="A66" s="1">
        <v>57</v>
      </c>
      <c r="B66" s="13">
        <f t="shared" si="41"/>
        <v>1226.6999999999994</v>
      </c>
      <c r="C66" s="3">
        <f t="shared" si="41"/>
        <v>365.60000000000025</v>
      </c>
      <c r="D66" s="9">
        <f t="shared" si="41"/>
        <v>1728.9999999999984</v>
      </c>
      <c r="E66" s="15">
        <f t="shared" si="41"/>
        <v>1964.3000000000022</v>
      </c>
      <c r="F66" s="3">
        <f t="shared" ref="F66" si="43">F65+F$6</f>
        <v>583.17499999999973</v>
      </c>
    </row>
    <row r="67" spans="1:11" x14ac:dyDescent="0.25">
      <c r="A67" s="1">
        <v>58</v>
      </c>
      <c r="B67" s="13">
        <f t="shared" si="41"/>
        <v>1247.7333333333327</v>
      </c>
      <c r="C67" s="3">
        <f t="shared" si="41"/>
        <v>371.20000000000027</v>
      </c>
      <c r="D67" s="9">
        <f t="shared" si="41"/>
        <v>1759.3333333333317</v>
      </c>
      <c r="E67" s="15">
        <f t="shared" si="41"/>
        <v>1997.9333333333357</v>
      </c>
      <c r="F67" s="3">
        <f t="shared" ref="F67" si="44">F66+F$6</f>
        <v>592.09999999999968</v>
      </c>
    </row>
    <row r="68" spans="1:11" x14ac:dyDescent="0.25">
      <c r="A68" s="1">
        <v>59</v>
      </c>
      <c r="B68" s="13">
        <f t="shared" si="41"/>
        <v>1268.766666666666</v>
      </c>
      <c r="C68" s="3">
        <f t="shared" si="41"/>
        <v>376.8000000000003</v>
      </c>
      <c r="D68" s="9">
        <f t="shared" si="41"/>
        <v>1789.6666666666649</v>
      </c>
      <c r="E68" s="15">
        <f t="shared" si="41"/>
        <v>2031.5666666666691</v>
      </c>
      <c r="F68" s="3">
        <f t="shared" ref="F68" si="45">F67+F$6</f>
        <v>601.02499999999964</v>
      </c>
    </row>
    <row r="69" spans="1:11" x14ac:dyDescent="0.25">
      <c r="A69" s="1">
        <v>60</v>
      </c>
      <c r="B69" s="13">
        <f t="shared" si="41"/>
        <v>1289.7999999999993</v>
      </c>
      <c r="C69" s="3">
        <f t="shared" si="41"/>
        <v>382.40000000000032</v>
      </c>
      <c r="D69" s="9">
        <f t="shared" si="41"/>
        <v>1819.9999999999982</v>
      </c>
      <c r="E69" s="15">
        <f t="shared" si="41"/>
        <v>2065.2000000000025</v>
      </c>
      <c r="F69" s="3">
        <f t="shared" ref="F69" si="46">F68+F$6</f>
        <v>609.94999999999959</v>
      </c>
    </row>
    <row r="70" spans="1:11" x14ac:dyDescent="0.25">
      <c r="A70" s="1">
        <v>61</v>
      </c>
      <c r="B70" s="13"/>
      <c r="C70" s="3">
        <f t="shared" si="41"/>
        <v>388.00000000000034</v>
      </c>
      <c r="D70" s="9">
        <f t="shared" si="41"/>
        <v>1850.3333333333314</v>
      </c>
      <c r="E70" s="15"/>
      <c r="F70" s="3">
        <f t="shared" ref="F70" si="47">F69+F$6</f>
        <v>618.87499999999955</v>
      </c>
    </row>
    <row r="71" spans="1:11" x14ac:dyDescent="0.25">
      <c r="A71" s="1">
        <v>62</v>
      </c>
      <c r="B71" s="13"/>
      <c r="C71" s="3">
        <f t="shared" si="41"/>
        <v>393.60000000000036</v>
      </c>
      <c r="D71" s="9">
        <f t="shared" si="41"/>
        <v>1880.6666666666647</v>
      </c>
      <c r="E71" s="15"/>
      <c r="F71" s="3">
        <f t="shared" ref="F71" si="48">F70+F$6</f>
        <v>627.7999999999995</v>
      </c>
    </row>
    <row r="72" spans="1:11" x14ac:dyDescent="0.25">
      <c r="A72" s="1">
        <v>63</v>
      </c>
      <c r="B72" s="13"/>
      <c r="C72" s="3">
        <f t="shared" si="41"/>
        <v>399.20000000000039</v>
      </c>
      <c r="D72" s="9">
        <f t="shared" si="41"/>
        <v>1910.999999999998</v>
      </c>
      <c r="E72" s="15"/>
      <c r="F72" s="3">
        <f t="shared" ref="F72" si="49">F71+F$6</f>
        <v>636.72499999999945</v>
      </c>
    </row>
    <row r="73" spans="1:11" x14ac:dyDescent="0.25">
      <c r="A73" s="1">
        <v>64</v>
      </c>
      <c r="B73" s="13"/>
      <c r="C73" s="3">
        <f t="shared" si="41"/>
        <v>404.80000000000041</v>
      </c>
      <c r="D73" s="9">
        <f t="shared" si="41"/>
        <v>1941.3333333333312</v>
      </c>
      <c r="E73" s="15"/>
      <c r="F73" s="3">
        <f t="shared" ref="F73" si="50">F72+F$6</f>
        <v>645.64999999999941</v>
      </c>
    </row>
    <row r="74" spans="1:11" x14ac:dyDescent="0.25">
      <c r="A74" s="1">
        <v>65</v>
      </c>
      <c r="B74" s="13"/>
      <c r="C74" s="3">
        <f t="shared" si="41"/>
        <v>410.40000000000043</v>
      </c>
      <c r="D74" s="9">
        <f t="shared" si="41"/>
        <v>1971.6666666666645</v>
      </c>
      <c r="E74" s="15"/>
      <c r="F74" s="3">
        <f t="shared" ref="F74" si="51">F73+F$6</f>
        <v>654.57499999999936</v>
      </c>
    </row>
    <row r="75" spans="1:11" x14ac:dyDescent="0.25">
      <c r="A75" s="1">
        <v>66</v>
      </c>
      <c r="C75" s="3">
        <f t="shared" si="41"/>
        <v>416.00000000000045</v>
      </c>
      <c r="D75" s="9">
        <f t="shared" si="41"/>
        <v>2001.9999999999977</v>
      </c>
      <c r="E75" s="15"/>
      <c r="F75" s="3">
        <f t="shared" ref="F75" si="52">F74+F$6</f>
        <v>663.49999999999932</v>
      </c>
    </row>
    <row r="76" spans="1:11" x14ac:dyDescent="0.25">
      <c r="A76" s="1">
        <v>67</v>
      </c>
      <c r="C76" s="3">
        <f t="shared" si="41"/>
        <v>421.60000000000048</v>
      </c>
      <c r="D76" s="9">
        <f t="shared" si="41"/>
        <v>2032.333333333331</v>
      </c>
      <c r="E76" s="15"/>
      <c r="F76" s="3">
        <f t="shared" ref="F76" si="53">F75+F$6</f>
        <v>672.42499999999927</v>
      </c>
    </row>
    <row r="77" spans="1:11" x14ac:dyDescent="0.25">
      <c r="A77" s="1">
        <v>68</v>
      </c>
      <c r="C77" s="3">
        <f t="shared" si="41"/>
        <v>427.2000000000005</v>
      </c>
      <c r="D77" s="9">
        <f t="shared" si="41"/>
        <v>2062.6666666666642</v>
      </c>
      <c r="E77" s="15"/>
      <c r="F77" s="3">
        <f t="shared" ref="F77" si="54">F76+F$6</f>
        <v>681.34999999999923</v>
      </c>
    </row>
    <row r="78" spans="1:11" x14ac:dyDescent="0.25">
      <c r="A78" s="1">
        <v>69</v>
      </c>
      <c r="C78" s="3">
        <f t="shared" si="41"/>
        <v>432.80000000000052</v>
      </c>
      <c r="D78" s="9">
        <f t="shared" si="41"/>
        <v>2092.9999999999977</v>
      </c>
      <c r="E78" s="15"/>
      <c r="F78" s="3">
        <f t="shared" ref="F78" si="55">F77+F$6</f>
        <v>690.27499999999918</v>
      </c>
      <c r="G78" s="23"/>
    </row>
    <row r="79" spans="1:11" s="9" customFormat="1" x14ac:dyDescent="0.25">
      <c r="A79" s="1">
        <v>70</v>
      </c>
      <c r="B79"/>
      <c r="C79" s="3">
        <f t="shared" si="41"/>
        <v>438.40000000000055</v>
      </c>
      <c r="D79" s="9">
        <f t="shared" si="41"/>
        <v>2123.3333333333312</v>
      </c>
      <c r="E79" s="15"/>
      <c r="F79" s="3">
        <f t="shared" ref="F79" si="56">F78+F$6</f>
        <v>699.19999999999914</v>
      </c>
      <c r="G79" s="23"/>
      <c r="H79" s="13"/>
      <c r="I79" s="13"/>
      <c r="K79" s="28"/>
    </row>
    <row r="80" spans="1:11" s="9" customFormat="1" x14ac:dyDescent="0.25">
      <c r="A80" s="1">
        <v>71</v>
      </c>
      <c r="B80"/>
      <c r="C80" s="3">
        <f t="shared" si="41"/>
        <v>444.00000000000057</v>
      </c>
      <c r="D80" s="9">
        <f t="shared" si="41"/>
        <v>2153.6666666666647</v>
      </c>
      <c r="E80" s="15"/>
      <c r="F80" s="3">
        <f t="shared" ref="F80" si="57">F79+F$6</f>
        <v>708.12499999999909</v>
      </c>
      <c r="G80" s="23"/>
      <c r="H80" s="13"/>
      <c r="I80" s="13"/>
      <c r="K80" s="28"/>
    </row>
    <row r="81" spans="1:11" s="9" customFormat="1" x14ac:dyDescent="0.25">
      <c r="A81" s="1">
        <v>72</v>
      </c>
      <c r="B81"/>
      <c r="C81" s="3">
        <f t="shared" ref="C81:D89" si="58">C80+C$6</f>
        <v>449.60000000000059</v>
      </c>
      <c r="D81" s="9">
        <f t="shared" si="58"/>
        <v>2183.9999999999982</v>
      </c>
      <c r="E81" s="15"/>
      <c r="F81" s="3">
        <f t="shared" ref="F81" si="59">F80+F$6</f>
        <v>717.04999999999905</v>
      </c>
      <c r="G81" s="23"/>
      <c r="H81" s="13"/>
      <c r="I81" s="13"/>
      <c r="K81" s="28"/>
    </row>
    <row r="82" spans="1:11" s="9" customFormat="1" x14ac:dyDescent="0.25">
      <c r="A82" s="1">
        <v>73</v>
      </c>
      <c r="B82"/>
      <c r="C82" s="3">
        <f t="shared" si="58"/>
        <v>455.20000000000061</v>
      </c>
      <c r="D82" s="9">
        <f t="shared" si="58"/>
        <v>2214.3333333333317</v>
      </c>
      <c r="E82" s="15"/>
      <c r="F82" s="3">
        <f t="shared" ref="F82" si="60">F81+F$6</f>
        <v>725.974999999999</v>
      </c>
      <c r="G82" s="23"/>
      <c r="H82" s="13"/>
      <c r="I82" s="13"/>
      <c r="K82" s="28"/>
    </row>
    <row r="83" spans="1:11" s="9" customFormat="1" x14ac:dyDescent="0.25">
      <c r="A83" s="1">
        <v>74</v>
      </c>
      <c r="B83"/>
      <c r="C83" s="3">
        <f t="shared" si="58"/>
        <v>460.80000000000064</v>
      </c>
      <c r="D83" s="9">
        <f t="shared" si="58"/>
        <v>2244.6666666666652</v>
      </c>
      <c r="E83" s="15"/>
      <c r="F83" s="3">
        <f t="shared" ref="F83" si="61">F82+F$6</f>
        <v>734.89999999999895</v>
      </c>
      <c r="G83" s="23"/>
      <c r="H83" s="13"/>
      <c r="I83" s="13"/>
      <c r="K83" s="28"/>
    </row>
    <row r="84" spans="1:11" s="9" customFormat="1" x14ac:dyDescent="0.25">
      <c r="A84" s="1">
        <v>75</v>
      </c>
      <c r="B84"/>
      <c r="C84" s="3">
        <f t="shared" si="58"/>
        <v>466.40000000000066</v>
      </c>
      <c r="D84" s="9">
        <f t="shared" si="58"/>
        <v>2274.9999999999986</v>
      </c>
      <c r="E84" s="15"/>
      <c r="F84" s="3">
        <f t="shared" ref="F84" si="62">F83+F$6</f>
        <v>743.82499999999891</v>
      </c>
      <c r="G84" s="23"/>
      <c r="H84" s="13"/>
      <c r="I84" s="13"/>
      <c r="K84" s="28"/>
    </row>
    <row r="85" spans="1:11" s="9" customFormat="1" x14ac:dyDescent="0.25">
      <c r="A85" s="1">
        <v>76</v>
      </c>
      <c r="B85"/>
      <c r="C85" s="3">
        <f t="shared" si="58"/>
        <v>472.00000000000068</v>
      </c>
      <c r="E85" s="15"/>
      <c r="F85" s="3">
        <f t="shared" ref="F85" si="63">F84+F$6</f>
        <v>752.74999999999886</v>
      </c>
      <c r="G85" s="13"/>
      <c r="H85" s="13"/>
      <c r="I85" s="13"/>
      <c r="K85" s="28"/>
    </row>
    <row r="86" spans="1:11" s="9" customFormat="1" x14ac:dyDescent="0.25">
      <c r="A86" s="1">
        <v>77</v>
      </c>
      <c r="B86"/>
      <c r="C86" s="3">
        <f t="shared" si="58"/>
        <v>477.6000000000007</v>
      </c>
      <c r="E86" s="15"/>
      <c r="F86" s="3">
        <f t="shared" ref="F86" si="64">F85+F$6</f>
        <v>761.67499999999882</v>
      </c>
      <c r="G86" s="13"/>
      <c r="H86" s="13"/>
      <c r="I86" s="13"/>
      <c r="K86" s="28"/>
    </row>
    <row r="87" spans="1:11" s="9" customFormat="1" x14ac:dyDescent="0.25">
      <c r="A87" s="1">
        <v>78</v>
      </c>
      <c r="B87"/>
      <c r="C87" s="3">
        <f t="shared" si="58"/>
        <v>483.20000000000073</v>
      </c>
      <c r="E87" s="15"/>
      <c r="F87" s="3">
        <f t="shared" ref="F87" si="65">F86+F$6</f>
        <v>770.59999999999877</v>
      </c>
      <c r="G87" s="13"/>
      <c r="H87" s="13"/>
      <c r="I87" s="13"/>
      <c r="K87" s="28"/>
    </row>
    <row r="88" spans="1:11" s="9" customFormat="1" x14ac:dyDescent="0.25">
      <c r="A88" s="1">
        <v>79</v>
      </c>
      <c r="B88"/>
      <c r="C88" s="3">
        <f t="shared" si="58"/>
        <v>488.80000000000075</v>
      </c>
      <c r="E88" s="15"/>
      <c r="F88" s="3">
        <f t="shared" ref="F88" si="66">F87+F$6</f>
        <v>779.52499999999873</v>
      </c>
      <c r="G88" s="13"/>
      <c r="H88" s="13"/>
      <c r="I88" s="13"/>
      <c r="K88" s="28"/>
    </row>
    <row r="89" spans="1:11" s="9" customFormat="1" x14ac:dyDescent="0.25">
      <c r="A89" s="1">
        <v>80</v>
      </c>
      <c r="B89"/>
      <c r="C89" s="3">
        <f t="shared" si="58"/>
        <v>494.40000000000077</v>
      </c>
      <c r="E89" s="15"/>
      <c r="F89" s="3">
        <f t="shared" ref="F89" si="67">F88+F$6</f>
        <v>788.44999999999868</v>
      </c>
      <c r="G89" s="13"/>
      <c r="H89" s="13"/>
      <c r="I89" s="13"/>
      <c r="K89" s="28"/>
    </row>
    <row r="90" spans="1:11" s="9" customFormat="1" x14ac:dyDescent="0.25">
      <c r="A90" s="1"/>
      <c r="B90"/>
      <c r="C90"/>
      <c r="E90"/>
      <c r="F90"/>
      <c r="G90" s="18"/>
      <c r="H90" s="18"/>
      <c r="I90" s="18"/>
      <c r="K90" s="28"/>
    </row>
    <row r="91" spans="1:11" s="9" customFormat="1" x14ac:dyDescent="0.25">
      <c r="A91" s="1"/>
      <c r="B91"/>
      <c r="C91"/>
      <c r="E91"/>
      <c r="F91"/>
      <c r="G91" s="18"/>
      <c r="H91" s="18"/>
      <c r="I91" s="18"/>
      <c r="K91" s="28"/>
    </row>
  </sheetData>
  <mergeCells count="2">
    <mergeCell ref="B2:D2"/>
    <mergeCell ref="G2:I2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11" sqref="B11"/>
    </sheetView>
  </sheetViews>
  <sheetFormatPr baseColWidth="10" defaultRowHeight="15" x14ac:dyDescent="0.25"/>
  <cols>
    <col min="2" max="5" width="48.42578125" customWidth="1"/>
  </cols>
  <sheetData>
    <row r="1" spans="1:5" ht="23.25" x14ac:dyDescent="0.35">
      <c r="A1" s="66" t="s">
        <v>49</v>
      </c>
      <c r="B1" s="66"/>
      <c r="C1" s="66"/>
      <c r="D1" s="66"/>
      <c r="E1" s="66"/>
    </row>
    <row r="3" spans="1:5" s="60" customFormat="1" ht="18.75" x14ac:dyDescent="0.3">
      <c r="A3" s="60" t="s">
        <v>34</v>
      </c>
      <c r="B3" s="64" t="s">
        <v>30</v>
      </c>
      <c r="C3" s="64"/>
      <c r="D3" s="65" t="s">
        <v>31</v>
      </c>
      <c r="E3" s="65"/>
    </row>
    <row r="4" spans="1:5" x14ac:dyDescent="0.25">
      <c r="A4" t="s">
        <v>35</v>
      </c>
      <c r="B4" s="62" t="s">
        <v>28</v>
      </c>
      <c r="C4" s="62" t="s">
        <v>29</v>
      </c>
      <c r="D4" s="62" t="s">
        <v>32</v>
      </c>
      <c r="E4" s="62" t="s">
        <v>33</v>
      </c>
    </row>
    <row r="5" spans="1:5" x14ac:dyDescent="0.25">
      <c r="A5" t="s">
        <v>46</v>
      </c>
    </row>
    <row r="6" spans="1:5" x14ac:dyDescent="0.25">
      <c r="A6">
        <v>1</v>
      </c>
      <c r="B6" s="59" t="s">
        <v>36</v>
      </c>
      <c r="C6" s="59" t="s">
        <v>37</v>
      </c>
      <c r="D6" s="59" t="s">
        <v>38</v>
      </c>
      <c r="E6" s="59" t="s">
        <v>38</v>
      </c>
    </row>
    <row r="7" spans="1:5" x14ac:dyDescent="0.25">
      <c r="A7">
        <v>2</v>
      </c>
      <c r="B7" s="59" t="s">
        <v>37</v>
      </c>
      <c r="C7" s="59" t="s">
        <v>38</v>
      </c>
      <c r="D7" s="59" t="s">
        <v>37</v>
      </c>
      <c r="E7" s="59" t="s">
        <v>37</v>
      </c>
    </row>
    <row r="8" spans="1:5" x14ac:dyDescent="0.25">
      <c r="A8">
        <v>3</v>
      </c>
      <c r="B8" s="59" t="s">
        <v>38</v>
      </c>
      <c r="C8" s="59" t="s">
        <v>43</v>
      </c>
      <c r="D8" s="59" t="s">
        <v>45</v>
      </c>
      <c r="E8" s="59" t="s">
        <v>44</v>
      </c>
    </row>
    <row r="9" spans="1:5" x14ac:dyDescent="0.25">
      <c r="A9">
        <v>4</v>
      </c>
      <c r="B9" s="59" t="s">
        <v>39</v>
      </c>
      <c r="C9" s="59" t="s">
        <v>39</v>
      </c>
      <c r="D9" s="59" t="s">
        <v>39</v>
      </c>
      <c r="E9" s="59" t="s">
        <v>39</v>
      </c>
    </row>
    <row r="10" spans="1:5" x14ac:dyDescent="0.25">
      <c r="A10">
        <v>5</v>
      </c>
      <c r="B10" s="59" t="s">
        <v>40</v>
      </c>
      <c r="C10" s="59" t="s">
        <v>40</v>
      </c>
      <c r="D10" s="59" t="s">
        <v>40</v>
      </c>
      <c r="E10" s="59" t="s">
        <v>40</v>
      </c>
    </row>
    <row r="11" spans="1:5" x14ac:dyDescent="0.25">
      <c r="A11">
        <v>6</v>
      </c>
      <c r="B11" s="59" t="s">
        <v>51</v>
      </c>
      <c r="C11" s="59" t="s">
        <v>52</v>
      </c>
      <c r="D11" s="59" t="s">
        <v>36</v>
      </c>
      <c r="E11" s="59" t="s">
        <v>36</v>
      </c>
    </row>
    <row r="12" spans="1:5" x14ac:dyDescent="0.25">
      <c r="A12">
        <v>7</v>
      </c>
      <c r="B12" s="59" t="s">
        <v>41</v>
      </c>
      <c r="C12" s="59" t="s">
        <v>41</v>
      </c>
      <c r="D12" s="59" t="s">
        <v>50</v>
      </c>
      <c r="E12" s="59" t="s">
        <v>50</v>
      </c>
    </row>
    <row r="13" spans="1:5" x14ac:dyDescent="0.25">
      <c r="A13">
        <v>8</v>
      </c>
      <c r="B13" s="59" t="s">
        <v>42</v>
      </c>
      <c r="C13" s="59" t="s">
        <v>42</v>
      </c>
      <c r="D13" s="59"/>
      <c r="E13" s="59" t="s">
        <v>41</v>
      </c>
    </row>
    <row r="15" spans="1:5" x14ac:dyDescent="0.25">
      <c r="A15" t="s">
        <v>47</v>
      </c>
    </row>
    <row r="16" spans="1:5" x14ac:dyDescent="0.25">
      <c r="A16">
        <v>1</v>
      </c>
      <c r="B16" s="59" t="s">
        <v>42</v>
      </c>
      <c r="C16" s="59" t="s">
        <v>42</v>
      </c>
      <c r="D16" s="59" t="s">
        <v>42</v>
      </c>
      <c r="E16" s="59" t="s">
        <v>42</v>
      </c>
    </row>
    <row r="17" spans="1:5" x14ac:dyDescent="0.25">
      <c r="A17">
        <v>2</v>
      </c>
      <c r="B17" s="59" t="s">
        <v>42</v>
      </c>
      <c r="C17" s="59" t="s">
        <v>42</v>
      </c>
      <c r="D17" s="59" t="s">
        <v>42</v>
      </c>
      <c r="E17" s="59" t="s">
        <v>42</v>
      </c>
    </row>
    <row r="18" spans="1:5" x14ac:dyDescent="0.25">
      <c r="A18">
        <v>3</v>
      </c>
      <c r="B18" s="59" t="s">
        <v>42</v>
      </c>
      <c r="C18" s="59" t="s">
        <v>42</v>
      </c>
      <c r="D18" s="59" t="s">
        <v>42</v>
      </c>
      <c r="E18" s="59" t="s">
        <v>42</v>
      </c>
    </row>
    <row r="19" spans="1:5" x14ac:dyDescent="0.25">
      <c r="A19">
        <v>4</v>
      </c>
      <c r="B19" s="59" t="s">
        <v>42</v>
      </c>
      <c r="C19" s="59" t="s">
        <v>42</v>
      </c>
      <c r="D19" s="59" t="s">
        <v>42</v>
      </c>
      <c r="E19" s="59" t="s">
        <v>42</v>
      </c>
    </row>
    <row r="20" spans="1:5" x14ac:dyDescent="0.25">
      <c r="A20">
        <v>5</v>
      </c>
      <c r="B20" s="61" t="s">
        <v>48</v>
      </c>
      <c r="C20" s="61" t="s">
        <v>48</v>
      </c>
      <c r="D20" s="61" t="s">
        <v>48</v>
      </c>
      <c r="E20" s="61" t="s">
        <v>48</v>
      </c>
    </row>
    <row r="21" spans="1:5" x14ac:dyDescent="0.25">
      <c r="A21">
        <v>6</v>
      </c>
      <c r="B21" s="61" t="s">
        <v>48</v>
      </c>
      <c r="C21" s="61" t="s">
        <v>48</v>
      </c>
      <c r="D21" s="61" t="s">
        <v>48</v>
      </c>
      <c r="E21" s="61" t="s">
        <v>48</v>
      </c>
    </row>
    <row r="22" spans="1:5" x14ac:dyDescent="0.25">
      <c r="A22">
        <v>7</v>
      </c>
    </row>
    <row r="23" spans="1:5" x14ac:dyDescent="0.25">
      <c r="A23">
        <v>8</v>
      </c>
    </row>
  </sheetData>
  <mergeCells count="3">
    <mergeCell ref="B3:C3"/>
    <mergeCell ref="D3:E3"/>
    <mergeCell ref="A1:E1"/>
  </mergeCells>
  <pageMargins left="0.7" right="0.7" top="0.78740157499999996" bottom="0.78740157499999996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JuntekB3603</vt:lpstr>
      <vt:lpstr>JuntekD3806</vt:lpstr>
      <vt:lpstr>DrokDPS6008</vt:lpstr>
      <vt:lpstr>DrokDPS6012</vt:lpstr>
      <vt:lpstr>Pinouts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Firholz</dc:creator>
  <cp:lastModifiedBy>Michel Firholz</cp:lastModifiedBy>
  <dcterms:created xsi:type="dcterms:W3CDTF">2021-04-12T03:35:51Z</dcterms:created>
  <dcterms:modified xsi:type="dcterms:W3CDTF">2021-04-27T09:35:32Z</dcterms:modified>
</cp:coreProperties>
</file>