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xs\workspace\MLND_2\Project\machine-learning\projects\smartcab\"/>
    </mc:Choice>
  </mc:AlternateContent>
  <bookViews>
    <workbookView xWindow="0" yWindow="0" windowWidth="6600" windowHeight="4650"/>
  </bookViews>
  <sheets>
    <sheet name="results_final" sheetId="2" r:id="rId1"/>
    <sheet name="results_deprecated" sheetId="1" r:id="rId2"/>
  </sheets>
  <definedNames>
    <definedName name="_xlnm._FilterDatabase" localSheetId="0" hidden="1">results_final!$A$1:$Q$34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2" l="1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Q40" i="2" l="1"/>
  <c r="Q41" i="2"/>
  <c r="Q42" i="2"/>
  <c r="Q43" i="2"/>
  <c r="Q25" i="2"/>
  <c r="Q34" i="2"/>
  <c r="Q33" i="2"/>
  <c r="Q32" i="2"/>
  <c r="Q31" i="2"/>
  <c r="Q30" i="2"/>
  <c r="Q2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6" i="2"/>
  <c r="Q27" i="2"/>
  <c r="Q28" i="2"/>
  <c r="Q2" i="2"/>
</calcChain>
</file>

<file path=xl/sharedStrings.xml><?xml version="1.0" encoding="utf-8"?>
<sst xmlns="http://schemas.openxmlformats.org/spreadsheetml/2006/main" count="224" uniqueCount="46">
  <si>
    <t>#</t>
  </si>
  <si>
    <t>epsilon</t>
  </si>
  <si>
    <t>alpha</t>
  </si>
  <si>
    <t>gamma</t>
  </si>
  <si>
    <t>notes</t>
  </si>
  <si>
    <t>epsilon, alpha reset every trial. Slow decay of 0.999 alpha, 0.95 epsilon</t>
  </si>
  <si>
    <t>result</t>
  </si>
  <si>
    <t>epsilon, alpha reset every trial. Slow decay of 0.95 alpha, 0.95 epsilon</t>
  </si>
  <si>
    <t>no epsilon, alpha reset. Slow decay of 0.999 alpha, 0.95 epsilon</t>
  </si>
  <si>
    <t>Initial Q</t>
  </si>
  <si>
    <t>no epsilon, alpha reset. Slow decay of 0.999 alpha, 0.8 epsilon</t>
  </si>
  <si>
    <t>no epsilon, alpha reset. Slow decay of 0.999 alpha, 0.999 epsilon</t>
  </si>
  <si>
    <t>no epsilon, alpha reset. Slow decay of 0.999 alpha, 0.95 epsilon. Decay only at every iteration</t>
  </si>
  <si>
    <t>no epsilon, alpha reset. Slow decay of 0.95 alpha, 0.95 epsilon. Decay only at every iteration</t>
  </si>
  <si>
    <t>no epsilon, alpha reset. Slow decay of 0.8 alpha, 0.95 epsilon. Decay only at every iteration</t>
  </si>
  <si>
    <t>no epsilon, alpha reset. Slow decay of 0.99 alpha, 0.95 epsilon. Decay only at every iteration</t>
  </si>
  <si>
    <t>alpha decay</t>
  </si>
  <si>
    <t>epsilon decay</t>
  </si>
  <si>
    <t>reset mechanism</t>
  </si>
  <si>
    <t>decay mechanism</t>
  </si>
  <si>
    <t>inputs</t>
  </si>
  <si>
    <t>results 1</t>
  </si>
  <si>
    <t>results 2</t>
  </si>
  <si>
    <t>results 3</t>
  </si>
  <si>
    <t>results 4</t>
  </si>
  <si>
    <t>results 5</t>
  </si>
  <si>
    <t>Avg results</t>
  </si>
  <si>
    <t>after every trial</t>
  </si>
  <si>
    <t>none</t>
  </si>
  <si>
    <t>(lights, oncoming, left[0,1], next_waypoint)</t>
  </si>
  <si>
    <t>a</t>
  </si>
  <si>
    <t>b</t>
  </si>
  <si>
    <t>(lights, oncoming, right, next_waypoint)</t>
  </si>
  <si>
    <t>(lights, oncoming, right[0,1], next_waypoint)</t>
  </si>
  <si>
    <t>(lights, oncoming, left , next_waypoint)</t>
  </si>
  <si>
    <t>c</t>
  </si>
  <si>
    <t>run_num</t>
  </si>
  <si>
    <t>d</t>
  </si>
  <si>
    <t>test</t>
  </si>
  <si>
    <t># For plotting Input Selection bar graph</t>
  </si>
  <si>
    <t>Count</t>
  </si>
  <si>
    <t>Trial</t>
  </si>
  <si>
    <t>Iter #</t>
  </si>
  <si>
    <t>N/A</t>
  </si>
  <si>
    <t>% Deadline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</si>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</sst>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Avg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Results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results_final!$E$2:$E$11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results_final!$Q$2:$Q$10</c:f>
              <c:numCache>
                <c:formatCode>General</c:formatCode>
                <c:ptCount val="9"/>
                <c:pt idx="0">
                  <c:v>89.4</c:v>
                </c:pt>
                <c:pt idx="1">
                  <c:v>91.8</c:v>
                </c:pt>
                <c:pt idx="2">
                  <c:v>91</c:v>
                </c:pt>
                <c:pt idx="3">
                  <c:v>91.6</c:v>
                </c:pt>
                <c:pt idx="4">
                  <c:v>90</c:v>
                </c:pt>
                <c:pt idx="5">
                  <c:v>91</c:v>
                </c:pt>
                <c:pt idx="6">
                  <c:v>92.4</c:v>
                </c:pt>
                <c:pt idx="7">
                  <c:v>90</c:v>
                </c:pt>
                <c:pt idx="8">
                  <c:v>90.8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56716032"/>
        <c:axId val="-1156715488"/>
      </c:lineChart>
      <c:catAx>
        <c:axId val="-1156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6715488"/>
        <c:crosses val="autoZero"/>
        <c:auto val="1"/>
        <c:lblAlgn val="ctr"/>
        <c:lblOffset val="100"/>
        <c:noMultiLvlLbl val="0"/>
      </c:catAx>
      <c:valAx>
        <c:axId val="-115671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567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Avg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Avg Results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(results_final!$C$11,results_final!$C$15:$C$23)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(results_final!$Q$11,results_final!$Q$15:$Q$23)</c:f>
              <c:numCache>
                <c:formatCode>General</c:formatCode>
                <c:ptCount val="10"/>
                <c:pt idx="0">
                  <c:v>89.8</c:v>
                </c:pt>
                <c:pt idx="1">
                  <c:v>93.4</c:v>
                </c:pt>
                <c:pt idx="2">
                  <c:v>93.4</c:v>
                </c:pt>
                <c:pt idx="3">
                  <c:v>94</c:v>
                </c:pt>
                <c:pt idx="4">
                  <c:v>95</c:v>
                </c:pt>
                <c:pt idx="5">
                  <c:v>97.2</c:v>
                </c:pt>
                <c:pt idx="6">
                  <c:v>98</c:v>
                </c:pt>
                <c:pt idx="7">
                  <c:v>99</c:v>
                </c:pt>
                <c:pt idx="8">
                  <c:v>98.8</c:v>
                </c:pt>
                <c:pt idx="9">
                  <c:v>99.6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62205136"/>
        <c:axId val="-1162211120"/>
      </c:lineChart>
      <c:catAx>
        <c:axId val="-11622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11120"/>
        <c:crosses val="autoZero"/>
        <c:auto val="1"/>
        <c:lblAlgn val="ctr"/>
        <c:lblOffset val="100"/>
        <c:noMultiLvlLbl val="0"/>
      </c:catAx>
      <c:valAx>
        <c:axId val="-116221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622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Avg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Avg Results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results_final!$D$24:$D$34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results_final!$Q$24:$Q$34</c:f>
              <c:numCache>
                <c:formatCode>General</c:formatCode>
                <c:ptCount val="11"/>
                <c:pt idx="0">
                  <c:v>99.6</c:v>
                </c:pt>
                <c:pt idx="1">
                  <c:v>99.6</c:v>
                </c:pt>
                <c:pt idx="2">
                  <c:v>99</c:v>
                </c:pt>
                <c:pt idx="3">
                  <c:v>99.2</c:v>
                </c:pt>
                <c:pt idx="4">
                  <c:v>99.4</c:v>
                </c:pt>
                <c:pt idx="5">
                  <c:v>99.2</c:v>
                </c:pt>
                <c:pt idx="6">
                  <c:v>99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2206224"/>
        <c:axId val="-1162211664"/>
      </c:lineChart>
      <c:catAx>
        <c:axId val="-116220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11664"/>
        <c:crosses val="autoZero"/>
        <c:auto val="1"/>
        <c:lblAlgn val="ctr"/>
        <c:lblOffset val="100"/>
        <c:noMultiLvlLbl val="0"/>
      </c:catAx>
      <c:valAx>
        <c:axId val="-1162211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62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</a:t>
            </a:r>
            <a:r>
              <a:rPr lang="en-US"/>
              <a:t>Avg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Results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results_final!$K$40:$K$43</c:f>
              <c:strCache>
                <c:ptCount val="4"/>
                <c:pt idx="0">
                  <c:v>(lights, oncoming, left[0,1], next_waypoint)</c:v>
                </c:pt>
                <c:pt idx="1">
                  <c:v>(lights, oncoming, left , next_waypoint)</c:v>
                </c:pt>
                <c:pt idx="2">
                  <c:v>(lights, oncoming, right[0,1], next_waypoint)</c:v>
                </c:pt>
                <c:pt idx="3">
                  <c:v>(lights, oncoming, right, next_waypoint)</c:v>
                </c:pt>
              </c:strCache>
            </c:strRef>
          </c:cat>
          <c:val>
            <c:numRef>
              <c:f>results_final!$Q$40:$Q$43</c:f>
              <c:numCache>
                <c:formatCode>General</c:formatCode>
                <c:ptCount val="4"/>
                <c:pt idx="0">
                  <c:v>92.4</c:v>
                </c:pt>
                <c:pt idx="1">
                  <c:v>91</c:v>
                </c:pt>
                <c:pt idx="2">
                  <c:v>89.4</c:v>
                </c:pt>
                <c:pt idx="3">
                  <c:v>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62210032"/>
        <c:axId val="-1162206768"/>
      </c:barChart>
      <c:catAx>
        <c:axId val="-116221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206768"/>
        <c:crosses val="autoZero"/>
        <c:auto val="1"/>
        <c:lblAlgn val="ctr"/>
        <c:lblOffset val="100"/>
        <c:noMultiLvlLbl val="0"/>
      </c:catAx>
      <c:valAx>
        <c:axId val="-116220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622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Successful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results_final!$C$49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results_final!$C$50:$C$84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11</c:v>
                </c:pt>
                <c:pt idx="12">
                  <c:v>12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7304736"/>
        <c:axId val="-1217303648"/>
      </c:barChart>
      <c:catAx>
        <c:axId val="-12173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303648"/>
        <c:crosses val="autoZero"/>
        <c:auto val="1"/>
        <c:lblAlgn val="ctr"/>
        <c:lblOffset val="100"/>
        <c:noMultiLvlLbl val="0"/>
      </c:catAx>
      <c:valAx>
        <c:axId val="-121730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3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results_final!$E$51:$E$149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results_final!$H$51:$H$149</c:f>
              <c:numCache>
                <c:formatCode>0%</c:formatCode>
                <c:ptCount val="99"/>
                <c:pt idx="0">
                  <c:v>0.5</c:v>
                </c:pt>
                <c:pt idx="1">
                  <c:v>0.8</c:v>
                </c:pt>
                <c:pt idx="2">
                  <c:v>0.76</c:v>
                </c:pt>
                <c:pt idx="3">
                  <c:v>0.17499999999999999</c:v>
                </c:pt>
                <c:pt idx="4">
                  <c:v>0.45</c:v>
                </c:pt>
                <c:pt idx="5">
                  <c:v>0.6</c:v>
                </c:pt>
                <c:pt idx="6">
                  <c:v>0.45714285714285713</c:v>
                </c:pt>
                <c:pt idx="7">
                  <c:v>0.36666666666666664</c:v>
                </c:pt>
                <c:pt idx="8">
                  <c:v>0.95</c:v>
                </c:pt>
                <c:pt idx="9">
                  <c:v>0.6</c:v>
                </c:pt>
                <c:pt idx="10">
                  <c:v>0.35555555555555557</c:v>
                </c:pt>
                <c:pt idx="11">
                  <c:v>0.52500000000000002</c:v>
                </c:pt>
                <c:pt idx="12">
                  <c:v>0.21818181818181817</c:v>
                </c:pt>
                <c:pt idx="13">
                  <c:v>0.5</c:v>
                </c:pt>
                <c:pt idx="14">
                  <c:v>0.65</c:v>
                </c:pt>
                <c:pt idx="15">
                  <c:v>0.48</c:v>
                </c:pt>
                <c:pt idx="16">
                  <c:v>0.46666666666666667</c:v>
                </c:pt>
                <c:pt idx="17">
                  <c:v>0.26666666666666666</c:v>
                </c:pt>
                <c:pt idx="18">
                  <c:v>0.43636363636363634</c:v>
                </c:pt>
                <c:pt idx="19">
                  <c:v>0.1</c:v>
                </c:pt>
                <c:pt idx="20">
                  <c:v>0.62222222222222223</c:v>
                </c:pt>
                <c:pt idx="21">
                  <c:v>0.375</c:v>
                </c:pt>
                <c:pt idx="22">
                  <c:v>0.8</c:v>
                </c:pt>
                <c:pt idx="23">
                  <c:v>0.68571428571428572</c:v>
                </c:pt>
                <c:pt idx="24">
                  <c:v>0.375</c:v>
                </c:pt>
                <c:pt idx="25">
                  <c:v>0.16</c:v>
                </c:pt>
                <c:pt idx="26">
                  <c:v>0.36666666666666664</c:v>
                </c:pt>
                <c:pt idx="27">
                  <c:v>0.3</c:v>
                </c:pt>
                <c:pt idx="28">
                  <c:v>0.25</c:v>
                </c:pt>
                <c:pt idx="29">
                  <c:v>0.16</c:v>
                </c:pt>
                <c:pt idx="30">
                  <c:v>0.75</c:v>
                </c:pt>
                <c:pt idx="31">
                  <c:v>0.36</c:v>
                </c:pt>
                <c:pt idx="32">
                  <c:v>0.4</c:v>
                </c:pt>
                <c:pt idx="33">
                  <c:v>0.6</c:v>
                </c:pt>
                <c:pt idx="34">
                  <c:v>0.34285714285714286</c:v>
                </c:pt>
                <c:pt idx="35">
                  <c:v>0.28000000000000003</c:v>
                </c:pt>
                <c:pt idx="36">
                  <c:v>0.45714285714285713</c:v>
                </c:pt>
                <c:pt idx="37">
                  <c:v>0.48571428571428571</c:v>
                </c:pt>
                <c:pt idx="38">
                  <c:v>0.3</c:v>
                </c:pt>
                <c:pt idx="39">
                  <c:v>0.15</c:v>
                </c:pt>
                <c:pt idx="40">
                  <c:v>0.3</c:v>
                </c:pt>
                <c:pt idx="41">
                  <c:v>0.33333333333333331</c:v>
                </c:pt>
                <c:pt idx="42">
                  <c:v>0.66666666666666663</c:v>
                </c:pt>
                <c:pt idx="43">
                  <c:v>0.28000000000000003</c:v>
                </c:pt>
                <c:pt idx="44">
                  <c:v>0.64</c:v>
                </c:pt>
                <c:pt idx="45">
                  <c:v>0.4</c:v>
                </c:pt>
                <c:pt idx="46">
                  <c:v>0.3</c:v>
                </c:pt>
                <c:pt idx="47">
                  <c:v>0.5</c:v>
                </c:pt>
                <c:pt idx="48">
                  <c:v>0.375</c:v>
                </c:pt>
                <c:pt idx="49">
                  <c:v>0.50909090909090904</c:v>
                </c:pt>
                <c:pt idx="50">
                  <c:v>0.24</c:v>
                </c:pt>
                <c:pt idx="51">
                  <c:v>0.36666666666666664</c:v>
                </c:pt>
                <c:pt idx="52">
                  <c:v>0.31428571428571428</c:v>
                </c:pt>
                <c:pt idx="53">
                  <c:v>0.45</c:v>
                </c:pt>
                <c:pt idx="54">
                  <c:v>0.57777777777777772</c:v>
                </c:pt>
                <c:pt idx="55">
                  <c:v>0.4</c:v>
                </c:pt>
                <c:pt idx="56">
                  <c:v>0.4</c:v>
                </c:pt>
                <c:pt idx="57">
                  <c:v>0.44444444444444442</c:v>
                </c:pt>
                <c:pt idx="58">
                  <c:v>0.31428571428571428</c:v>
                </c:pt>
                <c:pt idx="59">
                  <c:v>0.3</c:v>
                </c:pt>
                <c:pt idx="60">
                  <c:v>0.4</c:v>
                </c:pt>
                <c:pt idx="61">
                  <c:v>0.44</c:v>
                </c:pt>
                <c:pt idx="62">
                  <c:v>0.48571428571428571</c:v>
                </c:pt>
                <c:pt idx="63">
                  <c:v>0.36666666666666664</c:v>
                </c:pt>
                <c:pt idx="64">
                  <c:v>0.42499999999999999</c:v>
                </c:pt>
                <c:pt idx="65">
                  <c:v>0.32</c:v>
                </c:pt>
                <c:pt idx="66">
                  <c:v>0.54</c:v>
                </c:pt>
                <c:pt idx="67">
                  <c:v>0.16</c:v>
                </c:pt>
                <c:pt idx="68">
                  <c:v>0.3</c:v>
                </c:pt>
                <c:pt idx="69">
                  <c:v>0.2</c:v>
                </c:pt>
                <c:pt idx="70">
                  <c:v>0.44</c:v>
                </c:pt>
                <c:pt idx="71">
                  <c:v>0.25</c:v>
                </c:pt>
                <c:pt idx="72">
                  <c:v>0.6</c:v>
                </c:pt>
                <c:pt idx="73">
                  <c:v>0.44</c:v>
                </c:pt>
                <c:pt idx="74">
                  <c:v>0.25</c:v>
                </c:pt>
                <c:pt idx="75">
                  <c:v>0.36363636363636365</c:v>
                </c:pt>
                <c:pt idx="76">
                  <c:v>0.66666666666666663</c:v>
                </c:pt>
                <c:pt idx="77">
                  <c:v>0.36666666666666664</c:v>
                </c:pt>
                <c:pt idx="78">
                  <c:v>0.65</c:v>
                </c:pt>
                <c:pt idx="79">
                  <c:v>0.2857142857142857</c:v>
                </c:pt>
                <c:pt idx="80">
                  <c:v>0.8</c:v>
                </c:pt>
                <c:pt idx="81">
                  <c:v>0.42222222222222222</c:v>
                </c:pt>
                <c:pt idx="82">
                  <c:v>0.15</c:v>
                </c:pt>
                <c:pt idx="83">
                  <c:v>0.43333333333333335</c:v>
                </c:pt>
                <c:pt idx="84">
                  <c:v>0.28000000000000003</c:v>
                </c:pt>
                <c:pt idx="85">
                  <c:v>0.75</c:v>
                </c:pt>
                <c:pt idx="86">
                  <c:v>0.93333333333333335</c:v>
                </c:pt>
                <c:pt idx="87">
                  <c:v>0.25</c:v>
                </c:pt>
                <c:pt idx="88">
                  <c:v>0.4</c:v>
                </c:pt>
                <c:pt idx="89">
                  <c:v>0.31428571428571428</c:v>
                </c:pt>
                <c:pt idx="90">
                  <c:v>0.52500000000000002</c:v>
                </c:pt>
                <c:pt idx="91">
                  <c:v>0.2</c:v>
                </c:pt>
                <c:pt idx="92">
                  <c:v>0.48</c:v>
                </c:pt>
                <c:pt idx="93">
                  <c:v>0.3</c:v>
                </c:pt>
                <c:pt idx="94">
                  <c:v>0.82499999999999996</c:v>
                </c:pt>
                <c:pt idx="95">
                  <c:v>0.15</c:v>
                </c:pt>
                <c:pt idx="96">
                  <c:v>0.4</c:v>
                </c:pt>
                <c:pt idx="97">
                  <c:v>0.45</c:v>
                </c:pt>
                <c:pt idx="98">
                  <c:v>0.33333333333333331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7305280"/>
        <c:axId val="-1217306368"/>
      </c:lineChart>
      <c:catAx>
        <c:axId val="-12173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306368"/>
        <c:crosses val="autoZero"/>
        <c:auto val="1"/>
        <c:lblAlgn val="ctr"/>
        <c:lblOffset val="100"/>
        <c:noMultiLvlLbl val="0"/>
      </c:catAx>
      <c:valAx>
        <c:axId val="-1217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3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1</xdr:row>
      <xdr:rowOff>33337</xdr:rowOff>
    </xdr:from>
    <xdr:to>
      <xdr:col>25</xdr:col>
      <xdr:colOff>123825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17</xdr:row>
      <xdr:rowOff>0</xdr:rowOff>
    </xdr:from>
    <xdr:to>
      <xdr:col>25</xdr:col>
      <xdr:colOff>142875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447675</xdr:colOff>
      <xdr:row>33</xdr:row>
      <xdr:rowOff>152400</xdr:rowOff>
    </xdr:from>
    <xdr:to>
      <xdr:col>25</xdr:col>
      <xdr:colOff>142875</xdr:colOff>
      <xdr:row>49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51</xdr:row>
      <xdr:rowOff>114300</xdr:rowOff>
    </xdr:from>
    <xdr:to>
      <xdr:col>25</xdr:col>
      <xdr:colOff>152400</xdr:colOff>
      <xdr:row>66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257174</xdr:colOff>
      <xdr:row>53</xdr:row>
      <xdr:rowOff>33337</xdr:rowOff>
    </xdr:from>
    <xdr:to>
      <xdr:col>10</xdr:col>
      <xdr:colOff>1438274</xdr:colOff>
      <xdr:row>67</xdr:row>
      <xdr:rowOff>19051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876300</xdr:colOff>
      <xdr:row>122</xdr:row>
      <xdr:rowOff>157162</xdr:rowOff>
    </xdr:from>
    <xdr:to>
      <xdr:col>13</xdr:col>
      <xdr:colOff>504825</xdr:colOff>
      <xdr:row>137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zoomScaleNormal="100" workbookViewId="0">
      <selection activeCell="J120" sqref="J120"/>
    </sheetView>
  </sheetViews>
  <sheetFormatPr defaultRowHeight="15" x14ac:dyDescent="0.25"/>
  <cols>
    <col min="3" max="3" width="7.5703125" bestFit="1" customWidth="1"/>
    <col min="4" max="4" width="5.85546875" bestFit="1" customWidth="1"/>
    <col min="5" max="5" width="7.42578125" bestFit="1" customWidth="1"/>
    <col min="6" max="6" width="8" bestFit="1" customWidth="1"/>
    <col min="7" max="7" width="11.42578125" bestFit="1" customWidth="1"/>
    <col min="8" max="8" width="13.28515625" bestFit="1" customWidth="1"/>
    <col min="9" max="9" width="16.28515625" bestFit="1" customWidth="1"/>
    <col min="10" max="10" width="16.85546875" bestFit="1" customWidth="1"/>
    <col min="11" max="11" width="40.42578125" bestFit="1" customWidth="1"/>
    <col min="12" max="16" width="8.42578125" customWidth="1"/>
    <col min="17" max="17" width="10.7109375" bestFit="1" customWidth="1"/>
  </cols>
  <sheetData>
    <row r="1" spans="1:17" x14ac:dyDescent="0.25">
      <c r="A1" s="2" t="s">
        <v>36</v>
      </c>
      <c r="B1" s="2" t="s">
        <v>38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7" x14ac:dyDescent="0.25">
      <c r="A2">
        <v>1</v>
      </c>
      <c r="B2" t="s">
        <v>30</v>
      </c>
      <c r="C2">
        <v>0.9</v>
      </c>
      <c r="D2">
        <v>0.9</v>
      </c>
      <c r="E2">
        <v>0.1</v>
      </c>
      <c r="F2">
        <v>2</v>
      </c>
      <c r="G2">
        <v>0.9</v>
      </c>
      <c r="H2">
        <v>0.95</v>
      </c>
      <c r="I2" t="s">
        <v>28</v>
      </c>
      <c r="J2" t="s">
        <v>27</v>
      </c>
      <c r="K2" t="s">
        <v>29</v>
      </c>
      <c r="L2">
        <v>91</v>
      </c>
      <c r="M2">
        <v>93</v>
      </c>
      <c r="N2">
        <v>90</v>
      </c>
      <c r="O2">
        <v>86</v>
      </c>
      <c r="P2">
        <v>87</v>
      </c>
      <c r="Q2">
        <f>AVERAGE(L2:P2)</f>
        <v>89.4</v>
      </c>
    </row>
    <row r="3" spans="1:17" x14ac:dyDescent="0.25">
      <c r="A3">
        <v>2</v>
      </c>
      <c r="B3" t="s">
        <v>30</v>
      </c>
      <c r="C3">
        <v>0.9</v>
      </c>
      <c r="D3">
        <v>0.9</v>
      </c>
      <c r="E3">
        <v>0.2</v>
      </c>
      <c r="F3">
        <v>2</v>
      </c>
      <c r="G3">
        <v>0.9</v>
      </c>
      <c r="H3">
        <v>0.95</v>
      </c>
      <c r="I3" t="s">
        <v>28</v>
      </c>
      <c r="J3" t="s">
        <v>27</v>
      </c>
      <c r="K3" t="s">
        <v>29</v>
      </c>
      <c r="L3">
        <v>93</v>
      </c>
      <c r="M3">
        <v>94</v>
      </c>
      <c r="N3">
        <v>91</v>
      </c>
      <c r="O3">
        <v>90</v>
      </c>
      <c r="P3">
        <v>91</v>
      </c>
      <c r="Q3">
        <f t="shared" ref="Q3:Q28" si="0">AVERAGE(L3:P3)</f>
        <v>91.8</v>
      </c>
    </row>
    <row r="4" spans="1:17" x14ac:dyDescent="0.25">
      <c r="A4">
        <v>3</v>
      </c>
      <c r="B4" t="s">
        <v>30</v>
      </c>
      <c r="C4">
        <v>0.9</v>
      </c>
      <c r="D4">
        <v>0.9</v>
      </c>
      <c r="E4">
        <v>0.3</v>
      </c>
      <c r="F4">
        <v>2</v>
      </c>
      <c r="G4">
        <v>0.9</v>
      </c>
      <c r="H4">
        <v>0.95</v>
      </c>
      <c r="I4" t="s">
        <v>28</v>
      </c>
      <c r="J4" t="s">
        <v>27</v>
      </c>
      <c r="K4" t="s">
        <v>29</v>
      </c>
      <c r="L4">
        <v>89</v>
      </c>
      <c r="M4">
        <v>89</v>
      </c>
      <c r="N4">
        <v>90</v>
      </c>
      <c r="O4">
        <v>92</v>
      </c>
      <c r="P4">
        <v>95</v>
      </c>
      <c r="Q4">
        <f t="shared" si="0"/>
        <v>91</v>
      </c>
    </row>
    <row r="5" spans="1:17" x14ac:dyDescent="0.25">
      <c r="A5">
        <v>4</v>
      </c>
      <c r="B5" t="s">
        <v>30</v>
      </c>
      <c r="C5">
        <v>0.9</v>
      </c>
      <c r="D5">
        <v>0.9</v>
      </c>
      <c r="E5">
        <v>0.4</v>
      </c>
      <c r="F5">
        <v>2</v>
      </c>
      <c r="G5">
        <v>0.9</v>
      </c>
      <c r="H5">
        <v>0.95</v>
      </c>
      <c r="I5" t="s">
        <v>28</v>
      </c>
      <c r="J5" t="s">
        <v>27</v>
      </c>
      <c r="K5" t="s">
        <v>29</v>
      </c>
      <c r="L5">
        <v>95</v>
      </c>
      <c r="M5">
        <v>89</v>
      </c>
      <c r="N5">
        <v>91</v>
      </c>
      <c r="O5">
        <v>89</v>
      </c>
      <c r="P5">
        <v>94</v>
      </c>
      <c r="Q5">
        <f t="shared" si="0"/>
        <v>91.6</v>
      </c>
    </row>
    <row r="6" spans="1:17" x14ac:dyDescent="0.25">
      <c r="A6">
        <v>5</v>
      </c>
      <c r="B6" t="s">
        <v>30</v>
      </c>
      <c r="C6">
        <v>0.9</v>
      </c>
      <c r="D6">
        <v>0.9</v>
      </c>
      <c r="E6">
        <v>0.5</v>
      </c>
      <c r="F6">
        <v>2</v>
      </c>
      <c r="G6">
        <v>0.9</v>
      </c>
      <c r="H6">
        <v>0.95</v>
      </c>
      <c r="I6" t="s">
        <v>28</v>
      </c>
      <c r="J6" t="s">
        <v>27</v>
      </c>
      <c r="K6" t="s">
        <v>29</v>
      </c>
      <c r="L6">
        <v>86</v>
      </c>
      <c r="M6">
        <v>93</v>
      </c>
      <c r="N6">
        <v>93</v>
      </c>
      <c r="O6">
        <v>91</v>
      </c>
      <c r="P6">
        <v>87</v>
      </c>
      <c r="Q6">
        <f t="shared" si="0"/>
        <v>90</v>
      </c>
    </row>
    <row r="7" spans="1:17" x14ac:dyDescent="0.25">
      <c r="A7">
        <v>6</v>
      </c>
      <c r="B7" t="s">
        <v>30</v>
      </c>
      <c r="C7">
        <v>0.9</v>
      </c>
      <c r="D7">
        <v>0.9</v>
      </c>
      <c r="E7">
        <v>0.6</v>
      </c>
      <c r="F7">
        <v>2</v>
      </c>
      <c r="G7">
        <v>0.9</v>
      </c>
      <c r="H7">
        <v>0.95</v>
      </c>
      <c r="I7" t="s">
        <v>28</v>
      </c>
      <c r="J7" t="s">
        <v>27</v>
      </c>
      <c r="K7" t="s">
        <v>29</v>
      </c>
      <c r="L7">
        <v>92</v>
      </c>
      <c r="M7">
        <v>92</v>
      </c>
      <c r="N7">
        <v>92</v>
      </c>
      <c r="O7">
        <v>90</v>
      </c>
      <c r="P7">
        <v>89</v>
      </c>
      <c r="Q7">
        <f t="shared" si="0"/>
        <v>91</v>
      </c>
    </row>
    <row r="8" spans="1:17" x14ac:dyDescent="0.25">
      <c r="A8">
        <v>7</v>
      </c>
      <c r="B8" t="s">
        <v>30</v>
      </c>
      <c r="C8">
        <v>0.9</v>
      </c>
      <c r="D8">
        <v>0.9</v>
      </c>
      <c r="E8">
        <v>0.7</v>
      </c>
      <c r="F8">
        <v>2</v>
      </c>
      <c r="G8">
        <v>0.9</v>
      </c>
      <c r="H8">
        <v>0.95</v>
      </c>
      <c r="I8" t="s">
        <v>28</v>
      </c>
      <c r="J8" t="s">
        <v>27</v>
      </c>
      <c r="K8" t="s">
        <v>29</v>
      </c>
      <c r="L8">
        <v>90</v>
      </c>
      <c r="M8">
        <v>93</v>
      </c>
      <c r="N8">
        <v>93</v>
      </c>
      <c r="O8">
        <v>95</v>
      </c>
      <c r="P8">
        <v>91</v>
      </c>
      <c r="Q8">
        <f t="shared" si="0"/>
        <v>92.4</v>
      </c>
    </row>
    <row r="9" spans="1:17" x14ac:dyDescent="0.25">
      <c r="A9">
        <v>8</v>
      </c>
      <c r="B9" t="s">
        <v>30</v>
      </c>
      <c r="C9">
        <v>0.9</v>
      </c>
      <c r="D9">
        <v>0.9</v>
      </c>
      <c r="E9">
        <v>0.8</v>
      </c>
      <c r="F9">
        <v>2</v>
      </c>
      <c r="G9">
        <v>0.9</v>
      </c>
      <c r="H9">
        <v>0.95</v>
      </c>
      <c r="I9" t="s">
        <v>28</v>
      </c>
      <c r="J9" t="s">
        <v>27</v>
      </c>
      <c r="K9" t="s">
        <v>29</v>
      </c>
      <c r="L9">
        <v>90</v>
      </c>
      <c r="M9">
        <v>90</v>
      </c>
      <c r="N9">
        <v>91</v>
      </c>
      <c r="O9">
        <v>89</v>
      </c>
      <c r="P9">
        <v>90</v>
      </c>
      <c r="Q9">
        <f t="shared" si="0"/>
        <v>90</v>
      </c>
    </row>
    <row r="10" spans="1:17" x14ac:dyDescent="0.25">
      <c r="A10">
        <v>9</v>
      </c>
      <c r="B10" t="s">
        <v>30</v>
      </c>
      <c r="C10">
        <v>0.9</v>
      </c>
      <c r="D10">
        <v>0.9</v>
      </c>
      <c r="E10">
        <v>0.9</v>
      </c>
      <c r="F10">
        <v>2</v>
      </c>
      <c r="G10">
        <v>0.9</v>
      </c>
      <c r="H10">
        <v>0.95</v>
      </c>
      <c r="I10" t="s">
        <v>28</v>
      </c>
      <c r="J10" t="s">
        <v>27</v>
      </c>
      <c r="K10" t="s">
        <v>29</v>
      </c>
      <c r="L10">
        <v>91</v>
      </c>
      <c r="M10">
        <v>92</v>
      </c>
      <c r="N10">
        <v>90</v>
      </c>
      <c r="O10">
        <v>91</v>
      </c>
      <c r="P10">
        <v>90</v>
      </c>
      <c r="Q10">
        <f t="shared" si="0"/>
        <v>90.8</v>
      </c>
    </row>
    <row r="11" spans="1:17" x14ac:dyDescent="0.25">
      <c r="A11">
        <v>10</v>
      </c>
      <c r="B11" t="s">
        <v>30</v>
      </c>
      <c r="C11">
        <v>0.9</v>
      </c>
      <c r="D11">
        <v>0.9</v>
      </c>
      <c r="E11">
        <v>1</v>
      </c>
      <c r="F11">
        <v>2</v>
      </c>
      <c r="G11">
        <v>0.9</v>
      </c>
      <c r="H11">
        <v>0.95</v>
      </c>
      <c r="I11" t="s">
        <v>28</v>
      </c>
      <c r="J11" t="s">
        <v>27</v>
      </c>
      <c r="K11" t="s">
        <v>29</v>
      </c>
      <c r="L11">
        <v>92</v>
      </c>
      <c r="M11">
        <v>85</v>
      </c>
      <c r="N11">
        <v>92</v>
      </c>
      <c r="O11">
        <v>89</v>
      </c>
      <c r="P11">
        <v>91</v>
      </c>
      <c r="Q11">
        <f t="shared" si="0"/>
        <v>89.8</v>
      </c>
    </row>
    <row r="12" spans="1:17" x14ac:dyDescent="0.25">
      <c r="A12">
        <v>11</v>
      </c>
      <c r="B12" t="s">
        <v>31</v>
      </c>
      <c r="C12">
        <v>0.9</v>
      </c>
      <c r="D12">
        <v>0.9</v>
      </c>
      <c r="E12">
        <v>0.7</v>
      </c>
      <c r="F12">
        <v>2</v>
      </c>
      <c r="G12">
        <v>0.9</v>
      </c>
      <c r="H12">
        <v>0.95</v>
      </c>
      <c r="I12" t="s">
        <v>28</v>
      </c>
      <c r="J12" t="s">
        <v>27</v>
      </c>
      <c r="K12" t="s">
        <v>32</v>
      </c>
      <c r="L12">
        <v>92</v>
      </c>
      <c r="M12">
        <v>87</v>
      </c>
      <c r="N12">
        <v>93</v>
      </c>
      <c r="O12">
        <v>95</v>
      </c>
      <c r="P12">
        <v>91</v>
      </c>
      <c r="Q12">
        <f t="shared" si="0"/>
        <v>91.6</v>
      </c>
    </row>
    <row r="13" spans="1:17" x14ac:dyDescent="0.25">
      <c r="A13">
        <v>12</v>
      </c>
      <c r="B13" t="s">
        <v>31</v>
      </c>
      <c r="C13">
        <v>0.9</v>
      </c>
      <c r="D13">
        <v>0.9</v>
      </c>
      <c r="E13">
        <v>0.7</v>
      </c>
      <c r="F13">
        <v>2</v>
      </c>
      <c r="G13">
        <v>0.9</v>
      </c>
      <c r="H13">
        <v>0.95</v>
      </c>
      <c r="I13" t="s">
        <v>28</v>
      </c>
      <c r="J13" t="s">
        <v>27</v>
      </c>
      <c r="K13" t="s">
        <v>33</v>
      </c>
      <c r="L13">
        <v>86</v>
      </c>
      <c r="M13">
        <v>89</v>
      </c>
      <c r="N13">
        <v>90</v>
      </c>
      <c r="O13">
        <v>92</v>
      </c>
      <c r="P13">
        <v>90</v>
      </c>
      <c r="Q13">
        <f t="shared" si="0"/>
        <v>89.4</v>
      </c>
    </row>
    <row r="14" spans="1:17" x14ac:dyDescent="0.25">
      <c r="A14">
        <v>13</v>
      </c>
      <c r="B14" t="s">
        <v>31</v>
      </c>
      <c r="C14">
        <v>0.9</v>
      </c>
      <c r="D14">
        <v>0.9</v>
      </c>
      <c r="E14">
        <v>0.7</v>
      </c>
      <c r="F14">
        <v>2</v>
      </c>
      <c r="G14">
        <v>0.9</v>
      </c>
      <c r="H14">
        <v>0.95</v>
      </c>
      <c r="I14" t="s">
        <v>28</v>
      </c>
      <c r="J14" t="s">
        <v>27</v>
      </c>
      <c r="K14" t="s">
        <v>34</v>
      </c>
      <c r="L14">
        <v>91</v>
      </c>
      <c r="M14">
        <v>89</v>
      </c>
      <c r="N14">
        <v>95</v>
      </c>
      <c r="O14">
        <v>89</v>
      </c>
      <c r="P14">
        <v>91</v>
      </c>
      <c r="Q14">
        <f t="shared" si="0"/>
        <v>91</v>
      </c>
    </row>
    <row r="15" spans="1:17" x14ac:dyDescent="0.25">
      <c r="A15">
        <v>14</v>
      </c>
      <c r="B15" t="s">
        <v>35</v>
      </c>
      <c r="C15">
        <v>0.8</v>
      </c>
      <c r="D15">
        <v>0.9</v>
      </c>
      <c r="E15">
        <v>0.7</v>
      </c>
      <c r="F15">
        <v>2</v>
      </c>
      <c r="G15">
        <v>0.9</v>
      </c>
      <c r="H15">
        <v>0.95</v>
      </c>
      <c r="I15" t="s">
        <v>28</v>
      </c>
      <c r="J15" t="s">
        <v>27</v>
      </c>
      <c r="K15" t="s">
        <v>29</v>
      </c>
      <c r="L15">
        <v>97</v>
      </c>
      <c r="M15">
        <v>95</v>
      </c>
      <c r="N15">
        <v>94</v>
      </c>
      <c r="O15">
        <v>92</v>
      </c>
      <c r="P15">
        <v>89</v>
      </c>
      <c r="Q15">
        <f t="shared" si="0"/>
        <v>93.4</v>
      </c>
    </row>
    <row r="16" spans="1:17" x14ac:dyDescent="0.25">
      <c r="A16">
        <v>15</v>
      </c>
      <c r="B16" t="s">
        <v>35</v>
      </c>
      <c r="C16">
        <v>0.7</v>
      </c>
      <c r="D16">
        <v>0.9</v>
      </c>
      <c r="E16">
        <v>0.7</v>
      </c>
      <c r="F16">
        <v>2</v>
      </c>
      <c r="G16">
        <v>0.9</v>
      </c>
      <c r="H16">
        <v>0.95</v>
      </c>
      <c r="I16" t="s">
        <v>28</v>
      </c>
      <c r="J16" t="s">
        <v>27</v>
      </c>
      <c r="K16" t="s">
        <v>29</v>
      </c>
      <c r="L16">
        <v>94</v>
      </c>
      <c r="M16">
        <v>91</v>
      </c>
      <c r="N16">
        <v>93</v>
      </c>
      <c r="O16">
        <v>92</v>
      </c>
      <c r="P16">
        <v>97</v>
      </c>
      <c r="Q16">
        <f t="shared" si="0"/>
        <v>93.4</v>
      </c>
    </row>
    <row r="17" spans="1:17" x14ac:dyDescent="0.25">
      <c r="A17">
        <v>16</v>
      </c>
      <c r="B17" t="s">
        <v>35</v>
      </c>
      <c r="C17">
        <v>0.6</v>
      </c>
      <c r="D17">
        <v>0.9</v>
      </c>
      <c r="E17">
        <v>0.7</v>
      </c>
      <c r="F17">
        <v>2</v>
      </c>
      <c r="G17">
        <v>0.9</v>
      </c>
      <c r="H17">
        <v>0.95</v>
      </c>
      <c r="I17" t="s">
        <v>28</v>
      </c>
      <c r="J17" t="s">
        <v>27</v>
      </c>
      <c r="K17" t="s">
        <v>29</v>
      </c>
      <c r="L17">
        <v>96</v>
      </c>
      <c r="M17">
        <v>96</v>
      </c>
      <c r="N17">
        <v>91</v>
      </c>
      <c r="O17">
        <v>92</v>
      </c>
      <c r="P17">
        <v>95</v>
      </c>
      <c r="Q17">
        <f t="shared" si="0"/>
        <v>94</v>
      </c>
    </row>
    <row r="18" spans="1:17" x14ac:dyDescent="0.25">
      <c r="A18">
        <v>17</v>
      </c>
      <c r="B18" t="s">
        <v>35</v>
      </c>
      <c r="C18">
        <v>0.5</v>
      </c>
      <c r="D18">
        <v>0.9</v>
      </c>
      <c r="E18">
        <v>0.7</v>
      </c>
      <c r="F18">
        <v>2</v>
      </c>
      <c r="G18">
        <v>0.9</v>
      </c>
      <c r="H18">
        <v>0.95</v>
      </c>
      <c r="I18" t="s">
        <v>28</v>
      </c>
      <c r="J18" t="s">
        <v>27</v>
      </c>
      <c r="K18" t="s">
        <v>29</v>
      </c>
      <c r="L18">
        <v>93</v>
      </c>
      <c r="M18">
        <v>93</v>
      </c>
      <c r="N18">
        <v>95</v>
      </c>
      <c r="O18">
        <v>95</v>
      </c>
      <c r="P18">
        <v>99</v>
      </c>
      <c r="Q18">
        <f t="shared" si="0"/>
        <v>95</v>
      </c>
    </row>
    <row r="19" spans="1:17" x14ac:dyDescent="0.25">
      <c r="A19">
        <v>18</v>
      </c>
      <c r="B19" t="s">
        <v>35</v>
      </c>
      <c r="C19">
        <v>0.4</v>
      </c>
      <c r="D19">
        <v>0.9</v>
      </c>
      <c r="E19">
        <v>0.7</v>
      </c>
      <c r="F19">
        <v>2</v>
      </c>
      <c r="G19">
        <v>0.9</v>
      </c>
      <c r="H19">
        <v>0.95</v>
      </c>
      <c r="I19" t="s">
        <v>28</v>
      </c>
      <c r="J19" t="s">
        <v>27</v>
      </c>
      <c r="K19" t="s">
        <v>29</v>
      </c>
      <c r="L19">
        <v>97</v>
      </c>
      <c r="M19">
        <v>96</v>
      </c>
      <c r="N19">
        <v>98</v>
      </c>
      <c r="O19">
        <v>98</v>
      </c>
      <c r="P19">
        <v>97</v>
      </c>
      <c r="Q19">
        <f t="shared" si="0"/>
        <v>97.2</v>
      </c>
    </row>
    <row r="20" spans="1:17" x14ac:dyDescent="0.25">
      <c r="A20">
        <v>19</v>
      </c>
      <c r="B20" t="s">
        <v>35</v>
      </c>
      <c r="C20">
        <v>0.3</v>
      </c>
      <c r="D20">
        <v>0.9</v>
      </c>
      <c r="E20">
        <v>0.7</v>
      </c>
      <c r="F20">
        <v>2</v>
      </c>
      <c r="G20">
        <v>0.9</v>
      </c>
      <c r="H20">
        <v>0.95</v>
      </c>
      <c r="I20" t="s">
        <v>28</v>
      </c>
      <c r="J20" t="s">
        <v>27</v>
      </c>
      <c r="K20" t="s">
        <v>29</v>
      </c>
      <c r="L20">
        <v>97</v>
      </c>
      <c r="M20">
        <v>99</v>
      </c>
      <c r="N20">
        <v>98</v>
      </c>
      <c r="O20">
        <v>99</v>
      </c>
      <c r="P20">
        <v>97</v>
      </c>
      <c r="Q20">
        <f t="shared" si="0"/>
        <v>98</v>
      </c>
    </row>
    <row r="21" spans="1:17" x14ac:dyDescent="0.25">
      <c r="A21">
        <v>20</v>
      </c>
      <c r="B21" t="s">
        <v>35</v>
      </c>
      <c r="C21">
        <v>0.2</v>
      </c>
      <c r="D21">
        <v>0.9</v>
      </c>
      <c r="E21">
        <v>0.7</v>
      </c>
      <c r="F21">
        <v>2</v>
      </c>
      <c r="G21">
        <v>0.9</v>
      </c>
      <c r="H21">
        <v>0.95</v>
      </c>
      <c r="I21" t="s">
        <v>28</v>
      </c>
      <c r="J21" t="s">
        <v>27</v>
      </c>
      <c r="K21" t="s">
        <v>29</v>
      </c>
      <c r="L21">
        <v>99</v>
      </c>
      <c r="M21">
        <v>100</v>
      </c>
      <c r="N21">
        <v>98</v>
      </c>
      <c r="O21">
        <v>99</v>
      </c>
      <c r="P21">
        <v>99</v>
      </c>
      <c r="Q21">
        <f t="shared" si="0"/>
        <v>99</v>
      </c>
    </row>
    <row r="22" spans="1:17" x14ac:dyDescent="0.25">
      <c r="A22">
        <v>21</v>
      </c>
      <c r="B22" t="s">
        <v>35</v>
      </c>
      <c r="C22">
        <v>0.1</v>
      </c>
      <c r="D22">
        <v>0.9</v>
      </c>
      <c r="E22">
        <v>0.7</v>
      </c>
      <c r="F22">
        <v>2</v>
      </c>
      <c r="G22">
        <v>0.9</v>
      </c>
      <c r="H22">
        <v>0.95</v>
      </c>
      <c r="I22" t="s">
        <v>28</v>
      </c>
      <c r="J22" t="s">
        <v>27</v>
      </c>
      <c r="K22" t="s">
        <v>29</v>
      </c>
      <c r="L22">
        <v>99</v>
      </c>
      <c r="M22">
        <v>98</v>
      </c>
      <c r="N22">
        <v>100</v>
      </c>
      <c r="O22">
        <v>98</v>
      </c>
      <c r="P22">
        <v>99</v>
      </c>
      <c r="Q22">
        <f t="shared" si="0"/>
        <v>98.8</v>
      </c>
    </row>
    <row r="23" spans="1:17" x14ac:dyDescent="0.25">
      <c r="A23" s="1">
        <v>22</v>
      </c>
      <c r="B23" s="1" t="s">
        <v>35</v>
      </c>
      <c r="C23" s="1">
        <v>0</v>
      </c>
      <c r="D23" s="1">
        <v>0.9</v>
      </c>
      <c r="E23" s="1">
        <v>0.7</v>
      </c>
      <c r="F23" s="1">
        <v>2</v>
      </c>
      <c r="G23" s="1">
        <v>0.9</v>
      </c>
      <c r="H23" s="1">
        <v>0.95</v>
      </c>
      <c r="I23" s="1" t="s">
        <v>28</v>
      </c>
      <c r="J23" s="1" t="s">
        <v>27</v>
      </c>
      <c r="K23" s="1" t="s">
        <v>29</v>
      </c>
      <c r="L23" s="1">
        <v>100</v>
      </c>
      <c r="M23" s="1">
        <v>100</v>
      </c>
      <c r="N23" s="1">
        <v>100</v>
      </c>
      <c r="O23" s="1">
        <v>99</v>
      </c>
      <c r="P23" s="1">
        <v>99</v>
      </c>
      <c r="Q23" s="1">
        <f t="shared" si="0"/>
        <v>99.6</v>
      </c>
    </row>
    <row r="24" spans="1:17" x14ac:dyDescent="0.25">
      <c r="A24" s="1">
        <v>23</v>
      </c>
      <c r="B24" s="1" t="s">
        <v>37</v>
      </c>
      <c r="C24" s="1">
        <v>0</v>
      </c>
      <c r="D24" s="1">
        <v>1</v>
      </c>
      <c r="E24" s="1">
        <v>0.7</v>
      </c>
      <c r="F24" s="1">
        <v>2</v>
      </c>
      <c r="G24" s="1">
        <v>0.9</v>
      </c>
      <c r="H24" s="1">
        <v>0.95</v>
      </c>
      <c r="I24" s="1" t="s">
        <v>28</v>
      </c>
      <c r="J24" s="1" t="s">
        <v>27</v>
      </c>
      <c r="K24" s="1" t="s">
        <v>29</v>
      </c>
      <c r="L24" s="1">
        <v>100</v>
      </c>
      <c r="M24" s="1">
        <v>100</v>
      </c>
      <c r="N24" s="1">
        <v>100</v>
      </c>
      <c r="O24" s="1">
        <v>99</v>
      </c>
      <c r="P24" s="1">
        <v>99</v>
      </c>
      <c r="Q24" s="1">
        <f t="shared" si="0"/>
        <v>99.6</v>
      </c>
    </row>
    <row r="25" spans="1:17" x14ac:dyDescent="0.25">
      <c r="A25">
        <v>22</v>
      </c>
      <c r="B25" t="s">
        <v>35</v>
      </c>
      <c r="C25">
        <v>0</v>
      </c>
      <c r="D25">
        <v>0.9</v>
      </c>
      <c r="E25">
        <v>0.7</v>
      </c>
      <c r="F25">
        <v>2</v>
      </c>
      <c r="G25">
        <v>0.9</v>
      </c>
      <c r="H25">
        <v>0.95</v>
      </c>
      <c r="I25" t="s">
        <v>28</v>
      </c>
      <c r="J25" t="s">
        <v>27</v>
      </c>
      <c r="K25" t="s">
        <v>29</v>
      </c>
      <c r="L25">
        <v>100</v>
      </c>
      <c r="M25">
        <v>100</v>
      </c>
      <c r="N25">
        <v>100</v>
      </c>
      <c r="O25">
        <v>99</v>
      </c>
      <c r="P25">
        <v>99</v>
      </c>
      <c r="Q25">
        <f t="shared" ref="Q25" si="1">AVERAGE(L25:P25)</f>
        <v>99.6</v>
      </c>
    </row>
    <row r="26" spans="1:17" x14ac:dyDescent="0.25">
      <c r="A26">
        <v>24</v>
      </c>
      <c r="B26" t="s">
        <v>37</v>
      </c>
      <c r="C26">
        <v>0</v>
      </c>
      <c r="D26">
        <v>0.8</v>
      </c>
      <c r="E26">
        <v>0.7</v>
      </c>
      <c r="F26">
        <v>2</v>
      </c>
      <c r="G26">
        <v>0.9</v>
      </c>
      <c r="H26">
        <v>0.95</v>
      </c>
      <c r="I26" t="s">
        <v>28</v>
      </c>
      <c r="J26" t="s">
        <v>27</v>
      </c>
      <c r="K26" t="s">
        <v>29</v>
      </c>
      <c r="L26">
        <v>99</v>
      </c>
      <c r="M26">
        <v>98</v>
      </c>
      <c r="N26">
        <v>99</v>
      </c>
      <c r="O26">
        <v>100</v>
      </c>
      <c r="P26">
        <v>99</v>
      </c>
      <c r="Q26">
        <f t="shared" si="0"/>
        <v>99</v>
      </c>
    </row>
    <row r="27" spans="1:17" x14ac:dyDescent="0.25">
      <c r="A27">
        <v>25</v>
      </c>
      <c r="B27" t="s">
        <v>37</v>
      </c>
      <c r="C27">
        <v>0</v>
      </c>
      <c r="D27">
        <v>0.7</v>
      </c>
      <c r="E27">
        <v>0.7</v>
      </c>
      <c r="F27">
        <v>2</v>
      </c>
      <c r="G27">
        <v>0.9</v>
      </c>
      <c r="H27">
        <v>0.95</v>
      </c>
      <c r="I27" t="s">
        <v>28</v>
      </c>
      <c r="J27" t="s">
        <v>27</v>
      </c>
      <c r="K27" t="s">
        <v>29</v>
      </c>
      <c r="L27">
        <v>99</v>
      </c>
      <c r="M27">
        <v>100</v>
      </c>
      <c r="N27">
        <v>99</v>
      </c>
      <c r="O27">
        <v>99</v>
      </c>
      <c r="P27">
        <v>99</v>
      </c>
      <c r="Q27">
        <f t="shared" si="0"/>
        <v>99.2</v>
      </c>
    </row>
    <row r="28" spans="1:17" x14ac:dyDescent="0.25">
      <c r="A28">
        <v>26</v>
      </c>
      <c r="B28" t="s">
        <v>37</v>
      </c>
      <c r="C28">
        <v>0</v>
      </c>
      <c r="D28">
        <v>0.6</v>
      </c>
      <c r="E28">
        <v>0.7</v>
      </c>
      <c r="F28">
        <v>2</v>
      </c>
      <c r="G28">
        <v>0.9</v>
      </c>
      <c r="H28">
        <v>0.95</v>
      </c>
      <c r="I28" t="s">
        <v>28</v>
      </c>
      <c r="J28" t="s">
        <v>27</v>
      </c>
      <c r="K28" t="s">
        <v>29</v>
      </c>
      <c r="L28">
        <v>99</v>
      </c>
      <c r="M28">
        <v>100</v>
      </c>
      <c r="N28">
        <v>99</v>
      </c>
      <c r="O28">
        <v>100</v>
      </c>
      <c r="P28">
        <v>99</v>
      </c>
      <c r="Q28">
        <f t="shared" si="0"/>
        <v>99.4</v>
      </c>
    </row>
    <row r="29" spans="1:17" x14ac:dyDescent="0.25">
      <c r="A29">
        <v>27</v>
      </c>
      <c r="B29" t="s">
        <v>37</v>
      </c>
      <c r="C29">
        <v>0</v>
      </c>
      <c r="D29">
        <v>0.5</v>
      </c>
      <c r="E29">
        <v>0.7</v>
      </c>
      <c r="F29">
        <v>2</v>
      </c>
      <c r="G29">
        <v>0.9</v>
      </c>
      <c r="H29">
        <v>0.95</v>
      </c>
      <c r="I29" t="s">
        <v>28</v>
      </c>
      <c r="J29" t="s">
        <v>27</v>
      </c>
      <c r="K29" t="s">
        <v>29</v>
      </c>
      <c r="Q29">
        <f>496/5</f>
        <v>99.2</v>
      </c>
    </row>
    <row r="30" spans="1:17" x14ac:dyDescent="0.25">
      <c r="A30">
        <v>28</v>
      </c>
      <c r="B30" t="s">
        <v>37</v>
      </c>
      <c r="C30">
        <v>0</v>
      </c>
      <c r="D30">
        <v>0.4</v>
      </c>
      <c r="E30">
        <v>0.7</v>
      </c>
      <c r="F30">
        <v>2</v>
      </c>
      <c r="G30">
        <v>0.9</v>
      </c>
      <c r="H30">
        <v>0.95</v>
      </c>
      <c r="I30" t="s">
        <v>28</v>
      </c>
      <c r="J30" t="s">
        <v>27</v>
      </c>
      <c r="K30" t="s">
        <v>29</v>
      </c>
      <c r="Q30">
        <f>495/5</f>
        <v>99</v>
      </c>
    </row>
    <row r="31" spans="1:17" x14ac:dyDescent="0.25">
      <c r="A31">
        <v>29</v>
      </c>
      <c r="B31" t="s">
        <v>37</v>
      </c>
      <c r="C31">
        <v>0</v>
      </c>
      <c r="D31">
        <v>0.3</v>
      </c>
      <c r="E31">
        <v>0.7</v>
      </c>
      <c r="F31">
        <v>2</v>
      </c>
      <c r="G31">
        <v>0.9</v>
      </c>
      <c r="H31">
        <v>0.95</v>
      </c>
      <c r="I31" t="s">
        <v>28</v>
      </c>
      <c r="J31" t="s">
        <v>27</v>
      </c>
      <c r="K31" t="s">
        <v>29</v>
      </c>
      <c r="Q31">
        <f>497/5</f>
        <v>99.4</v>
      </c>
    </row>
    <row r="32" spans="1:17" x14ac:dyDescent="0.25">
      <c r="A32">
        <v>30</v>
      </c>
      <c r="B32" t="s">
        <v>37</v>
      </c>
      <c r="C32">
        <v>0</v>
      </c>
      <c r="D32">
        <v>0.2</v>
      </c>
      <c r="E32">
        <v>0.7</v>
      </c>
      <c r="F32">
        <v>2</v>
      </c>
      <c r="G32">
        <v>0.9</v>
      </c>
      <c r="H32">
        <v>0.95</v>
      </c>
      <c r="I32" t="s">
        <v>28</v>
      </c>
      <c r="J32" t="s">
        <v>27</v>
      </c>
      <c r="K32" t="s">
        <v>29</v>
      </c>
      <c r="Q32">
        <f>497/5</f>
        <v>99.4</v>
      </c>
    </row>
    <row r="33" spans="1:17" x14ac:dyDescent="0.25">
      <c r="A33" s="1">
        <v>31</v>
      </c>
      <c r="B33" s="1" t="s">
        <v>37</v>
      </c>
      <c r="C33" s="1">
        <v>0</v>
      </c>
      <c r="D33" s="1">
        <v>0.1</v>
      </c>
      <c r="E33" s="1">
        <v>0.7</v>
      </c>
      <c r="F33" s="1">
        <v>2</v>
      </c>
      <c r="G33" s="1">
        <v>0.9</v>
      </c>
      <c r="H33" s="1">
        <v>0.95</v>
      </c>
      <c r="I33" s="1" t="s">
        <v>28</v>
      </c>
      <c r="J33" s="1" t="s">
        <v>27</v>
      </c>
      <c r="K33" s="1" t="s">
        <v>29</v>
      </c>
      <c r="L33" s="1"/>
      <c r="M33" s="1"/>
      <c r="N33" s="1"/>
      <c r="O33" s="1"/>
      <c r="P33" s="1"/>
      <c r="Q33" s="1">
        <f>498/5</f>
        <v>99.6</v>
      </c>
    </row>
    <row r="34" spans="1:17" x14ac:dyDescent="0.25">
      <c r="A34">
        <v>32</v>
      </c>
      <c r="B34" t="s">
        <v>37</v>
      </c>
      <c r="C34">
        <v>0</v>
      </c>
      <c r="D34">
        <v>0</v>
      </c>
      <c r="E34">
        <v>0.7</v>
      </c>
      <c r="F34">
        <v>2</v>
      </c>
      <c r="G34">
        <v>0.9</v>
      </c>
      <c r="H34">
        <v>0.95</v>
      </c>
      <c r="I34" t="s">
        <v>28</v>
      </c>
      <c r="J34" t="s">
        <v>27</v>
      </c>
      <c r="K34" t="s">
        <v>29</v>
      </c>
      <c r="Q34">
        <f>(81+26)/5</f>
        <v>21.4</v>
      </c>
    </row>
    <row r="39" spans="1:17" x14ac:dyDescent="0.25">
      <c r="B39" t="s">
        <v>39</v>
      </c>
    </row>
    <row r="40" spans="1:17" x14ac:dyDescent="0.25">
      <c r="B40" t="s">
        <v>30</v>
      </c>
      <c r="C40">
        <v>0.9</v>
      </c>
      <c r="D40">
        <v>0.9</v>
      </c>
      <c r="E40">
        <v>0.7</v>
      </c>
      <c r="F40">
        <v>2</v>
      </c>
      <c r="G40">
        <v>0.9</v>
      </c>
      <c r="H40">
        <v>0.95</v>
      </c>
      <c r="I40" t="s">
        <v>28</v>
      </c>
      <c r="J40" t="s">
        <v>27</v>
      </c>
      <c r="K40" t="s">
        <v>29</v>
      </c>
      <c r="L40">
        <v>90</v>
      </c>
      <c r="M40">
        <v>93</v>
      </c>
      <c r="N40">
        <v>93</v>
      </c>
      <c r="O40">
        <v>95</v>
      </c>
      <c r="P40">
        <v>91</v>
      </c>
      <c r="Q40">
        <f t="shared" ref="Q40" si="2">AVERAGE(L40:P40)</f>
        <v>92.4</v>
      </c>
    </row>
    <row r="41" spans="1:17" x14ac:dyDescent="0.25">
      <c r="B41" t="s">
        <v>31</v>
      </c>
      <c r="C41">
        <v>0.9</v>
      </c>
      <c r="D41">
        <v>0.9</v>
      </c>
      <c r="E41">
        <v>0.7</v>
      </c>
      <c r="F41">
        <v>2</v>
      </c>
      <c r="G41">
        <v>0.9</v>
      </c>
      <c r="H41">
        <v>0.95</v>
      </c>
      <c r="I41" t="s">
        <v>28</v>
      </c>
      <c r="J41" t="s">
        <v>27</v>
      </c>
      <c r="K41" t="s">
        <v>34</v>
      </c>
      <c r="L41">
        <v>91</v>
      </c>
      <c r="M41">
        <v>89</v>
      </c>
      <c r="N41">
        <v>95</v>
      </c>
      <c r="O41">
        <v>89</v>
      </c>
      <c r="P41">
        <v>91</v>
      </c>
      <c r="Q41">
        <f>AVERAGE(L41:P41)</f>
        <v>91</v>
      </c>
    </row>
    <row r="42" spans="1:17" x14ac:dyDescent="0.25">
      <c r="B42" t="s">
        <v>31</v>
      </c>
      <c r="C42">
        <v>0.9</v>
      </c>
      <c r="D42">
        <v>0.9</v>
      </c>
      <c r="E42">
        <v>0.7</v>
      </c>
      <c r="F42">
        <v>2</v>
      </c>
      <c r="G42">
        <v>0.9</v>
      </c>
      <c r="H42">
        <v>0.95</v>
      </c>
      <c r="I42" t="s">
        <v>28</v>
      </c>
      <c r="J42" t="s">
        <v>27</v>
      </c>
      <c r="K42" t="s">
        <v>33</v>
      </c>
      <c r="L42">
        <v>86</v>
      </c>
      <c r="M42">
        <v>89</v>
      </c>
      <c r="N42">
        <v>90</v>
      </c>
      <c r="O42">
        <v>92</v>
      </c>
      <c r="P42">
        <v>90</v>
      </c>
      <c r="Q42">
        <f>AVERAGE(L42:P42)</f>
        <v>89.4</v>
      </c>
    </row>
    <row r="43" spans="1:17" x14ac:dyDescent="0.25">
      <c r="B43" t="s">
        <v>31</v>
      </c>
      <c r="C43">
        <v>0.9</v>
      </c>
      <c r="D43">
        <v>0.9</v>
      </c>
      <c r="E43">
        <v>0.7</v>
      </c>
      <c r="F43">
        <v>2</v>
      </c>
      <c r="G43">
        <v>0.9</v>
      </c>
      <c r="H43">
        <v>0.95</v>
      </c>
      <c r="I43" t="s">
        <v>28</v>
      </c>
      <c r="J43" t="s">
        <v>27</v>
      </c>
      <c r="K43" t="s">
        <v>32</v>
      </c>
      <c r="L43">
        <v>92</v>
      </c>
      <c r="M43">
        <v>87</v>
      </c>
      <c r="N43">
        <v>93</v>
      </c>
      <c r="O43">
        <v>95</v>
      </c>
      <c r="P43">
        <v>91</v>
      </c>
      <c r="Q43">
        <f>AVERAGE(L43:P43)</f>
        <v>91.6</v>
      </c>
    </row>
    <row r="49" spans="2:8" x14ac:dyDescent="0.25">
      <c r="B49" t="s">
        <v>42</v>
      </c>
      <c r="C49" t="s">
        <v>40</v>
      </c>
      <c r="E49" t="s">
        <v>41</v>
      </c>
      <c r="F49" t="s">
        <v>42</v>
      </c>
      <c r="G49" t="s">
        <v>45</v>
      </c>
      <c r="H49" t="s">
        <v>44</v>
      </c>
    </row>
    <row r="50" spans="2:8" x14ac:dyDescent="0.25">
      <c r="B50">
        <v>1</v>
      </c>
      <c r="C50">
        <v>0</v>
      </c>
      <c r="E50">
        <v>1</v>
      </c>
      <c r="F50" t="s">
        <v>43</v>
      </c>
    </row>
    <row r="51" spans="2:8" x14ac:dyDescent="0.25">
      <c r="B51">
        <v>2</v>
      </c>
      <c r="C51">
        <v>0</v>
      </c>
      <c r="E51">
        <v>2</v>
      </c>
      <c r="F51">
        <v>11</v>
      </c>
      <c r="G51">
        <v>20</v>
      </c>
      <c r="H51" s="3">
        <f>(F51-1)/G51</f>
        <v>0.5</v>
      </c>
    </row>
    <row r="52" spans="2:8" x14ac:dyDescent="0.25">
      <c r="B52">
        <v>3</v>
      </c>
      <c r="C52">
        <v>0</v>
      </c>
      <c r="E52">
        <v>3</v>
      </c>
      <c r="F52">
        <v>21</v>
      </c>
      <c r="G52">
        <v>25</v>
      </c>
      <c r="H52" s="3">
        <f t="shared" ref="H52:H115" si="3">(F52-1)/G52</f>
        <v>0.8</v>
      </c>
    </row>
    <row r="53" spans="2:8" x14ac:dyDescent="0.25">
      <c r="B53">
        <v>4</v>
      </c>
      <c r="C53">
        <v>3</v>
      </c>
      <c r="E53">
        <v>4</v>
      </c>
      <c r="F53">
        <v>20</v>
      </c>
      <c r="G53">
        <v>25</v>
      </c>
      <c r="H53" s="3">
        <f t="shared" si="3"/>
        <v>0.76</v>
      </c>
    </row>
    <row r="54" spans="2:8" x14ac:dyDescent="0.25">
      <c r="B54">
        <v>5</v>
      </c>
      <c r="C54">
        <v>5</v>
      </c>
      <c r="E54">
        <v>5</v>
      </c>
      <c r="F54">
        <v>8</v>
      </c>
      <c r="G54">
        <v>40</v>
      </c>
      <c r="H54" s="3">
        <f t="shared" si="3"/>
        <v>0.17499999999999999</v>
      </c>
    </row>
    <row r="55" spans="2:8" x14ac:dyDescent="0.25">
      <c r="B55">
        <v>6</v>
      </c>
      <c r="C55">
        <v>6</v>
      </c>
      <c r="E55">
        <v>6</v>
      </c>
      <c r="F55">
        <v>10</v>
      </c>
      <c r="G55">
        <v>20</v>
      </c>
      <c r="H55" s="3">
        <f t="shared" si="3"/>
        <v>0.45</v>
      </c>
    </row>
    <row r="56" spans="2:8" x14ac:dyDescent="0.25">
      <c r="B56">
        <v>7</v>
      </c>
      <c r="C56">
        <v>5</v>
      </c>
      <c r="E56">
        <v>7</v>
      </c>
      <c r="F56">
        <v>13</v>
      </c>
      <c r="G56">
        <v>20</v>
      </c>
      <c r="H56" s="3">
        <f t="shared" si="3"/>
        <v>0.6</v>
      </c>
    </row>
    <row r="57" spans="2:8" x14ac:dyDescent="0.25">
      <c r="B57">
        <v>8</v>
      </c>
      <c r="C57">
        <v>3</v>
      </c>
      <c r="E57">
        <v>8</v>
      </c>
      <c r="F57">
        <v>17</v>
      </c>
      <c r="G57">
        <v>35</v>
      </c>
      <c r="H57" s="3">
        <f t="shared" si="3"/>
        <v>0.45714285714285713</v>
      </c>
    </row>
    <row r="58" spans="2:8" x14ac:dyDescent="0.25">
      <c r="B58">
        <v>9</v>
      </c>
      <c r="C58">
        <v>4</v>
      </c>
      <c r="E58">
        <v>9</v>
      </c>
      <c r="F58">
        <v>12</v>
      </c>
      <c r="G58">
        <v>30</v>
      </c>
      <c r="H58" s="3">
        <f t="shared" si="3"/>
        <v>0.36666666666666664</v>
      </c>
    </row>
    <row r="59" spans="2:8" x14ac:dyDescent="0.25">
      <c r="B59">
        <v>10</v>
      </c>
      <c r="C59">
        <v>5</v>
      </c>
      <c r="E59">
        <v>10</v>
      </c>
      <c r="F59">
        <v>20</v>
      </c>
      <c r="G59">
        <v>20</v>
      </c>
      <c r="H59" s="3">
        <f t="shared" si="3"/>
        <v>0.95</v>
      </c>
    </row>
    <row r="60" spans="2:8" x14ac:dyDescent="0.25">
      <c r="B60">
        <v>11</v>
      </c>
      <c r="C60">
        <v>3</v>
      </c>
      <c r="E60">
        <v>11</v>
      </c>
      <c r="F60">
        <v>19</v>
      </c>
      <c r="G60">
        <v>30</v>
      </c>
      <c r="H60" s="3">
        <f t="shared" si="3"/>
        <v>0.6</v>
      </c>
    </row>
    <row r="61" spans="2:8" x14ac:dyDescent="0.25">
      <c r="B61">
        <v>12</v>
      </c>
      <c r="C61">
        <v>11</v>
      </c>
      <c r="E61">
        <v>12</v>
      </c>
      <c r="F61">
        <v>17</v>
      </c>
      <c r="G61">
        <v>45</v>
      </c>
      <c r="H61" s="3">
        <f t="shared" si="3"/>
        <v>0.35555555555555557</v>
      </c>
    </row>
    <row r="62" spans="2:8" x14ac:dyDescent="0.25">
      <c r="B62">
        <v>13</v>
      </c>
      <c r="C62">
        <v>12</v>
      </c>
      <c r="E62">
        <v>13</v>
      </c>
      <c r="F62">
        <v>22</v>
      </c>
      <c r="G62">
        <v>40</v>
      </c>
      <c r="H62" s="3">
        <f t="shared" si="3"/>
        <v>0.52500000000000002</v>
      </c>
    </row>
    <row r="63" spans="2:8" x14ac:dyDescent="0.25">
      <c r="B63">
        <v>14</v>
      </c>
      <c r="C63">
        <v>3</v>
      </c>
      <c r="E63">
        <v>14</v>
      </c>
      <c r="F63">
        <v>13</v>
      </c>
      <c r="G63">
        <v>55</v>
      </c>
      <c r="H63" s="3">
        <f t="shared" si="3"/>
        <v>0.21818181818181817</v>
      </c>
    </row>
    <row r="64" spans="2:8" x14ac:dyDescent="0.25">
      <c r="B64">
        <v>15</v>
      </c>
      <c r="C64">
        <v>1</v>
      </c>
      <c r="E64">
        <v>15</v>
      </c>
      <c r="F64">
        <v>16</v>
      </c>
      <c r="G64">
        <v>30</v>
      </c>
      <c r="H64" s="3">
        <f t="shared" si="3"/>
        <v>0.5</v>
      </c>
    </row>
    <row r="65" spans="2:8" x14ac:dyDescent="0.25">
      <c r="B65">
        <v>16</v>
      </c>
      <c r="C65">
        <v>6</v>
      </c>
      <c r="E65">
        <v>16</v>
      </c>
      <c r="F65">
        <v>14</v>
      </c>
      <c r="G65">
        <v>20</v>
      </c>
      <c r="H65" s="3">
        <f t="shared" si="3"/>
        <v>0.65</v>
      </c>
    </row>
    <row r="66" spans="2:8" x14ac:dyDescent="0.25">
      <c r="B66">
        <v>17</v>
      </c>
      <c r="C66">
        <v>4</v>
      </c>
      <c r="E66">
        <v>17</v>
      </c>
      <c r="F66">
        <v>13</v>
      </c>
      <c r="G66">
        <v>25</v>
      </c>
      <c r="H66" s="3">
        <f t="shared" si="3"/>
        <v>0.48</v>
      </c>
    </row>
    <row r="67" spans="2:8" x14ac:dyDescent="0.25">
      <c r="B67">
        <v>18</v>
      </c>
      <c r="C67">
        <v>2</v>
      </c>
      <c r="E67">
        <v>18</v>
      </c>
      <c r="F67">
        <v>22</v>
      </c>
      <c r="G67">
        <v>45</v>
      </c>
      <c r="H67" s="3">
        <f t="shared" si="3"/>
        <v>0.46666666666666667</v>
      </c>
    </row>
    <row r="68" spans="2:8" x14ac:dyDescent="0.25">
      <c r="B68">
        <v>19</v>
      </c>
      <c r="C68">
        <v>2</v>
      </c>
      <c r="E68">
        <v>19</v>
      </c>
      <c r="F68">
        <v>13</v>
      </c>
      <c r="G68">
        <v>45</v>
      </c>
      <c r="H68" s="3">
        <f t="shared" si="3"/>
        <v>0.26666666666666666</v>
      </c>
    </row>
    <row r="69" spans="2:8" x14ac:dyDescent="0.25">
      <c r="B69">
        <v>20</v>
      </c>
      <c r="C69">
        <v>3</v>
      </c>
      <c r="E69">
        <v>20</v>
      </c>
      <c r="F69">
        <v>25</v>
      </c>
      <c r="G69">
        <v>55</v>
      </c>
      <c r="H69" s="3">
        <f t="shared" si="3"/>
        <v>0.43636363636363634</v>
      </c>
    </row>
    <row r="70" spans="2:8" x14ac:dyDescent="0.25">
      <c r="B70">
        <v>21</v>
      </c>
      <c r="C70">
        <v>6</v>
      </c>
      <c r="E70">
        <v>21</v>
      </c>
      <c r="F70">
        <v>5</v>
      </c>
      <c r="G70">
        <v>40</v>
      </c>
      <c r="H70" s="3">
        <f t="shared" si="3"/>
        <v>0.1</v>
      </c>
    </row>
    <row r="71" spans="2:8" x14ac:dyDescent="0.25">
      <c r="B71">
        <v>22</v>
      </c>
      <c r="C71">
        <v>4</v>
      </c>
      <c r="E71">
        <v>22</v>
      </c>
      <c r="F71">
        <v>29</v>
      </c>
      <c r="G71">
        <v>45</v>
      </c>
      <c r="H71" s="3">
        <f t="shared" si="3"/>
        <v>0.62222222222222223</v>
      </c>
    </row>
    <row r="72" spans="2:8" x14ac:dyDescent="0.25">
      <c r="B72">
        <v>23</v>
      </c>
      <c r="C72">
        <v>0</v>
      </c>
      <c r="E72">
        <v>23</v>
      </c>
      <c r="F72">
        <v>16</v>
      </c>
      <c r="G72">
        <v>40</v>
      </c>
      <c r="H72" s="3">
        <f t="shared" si="3"/>
        <v>0.375</v>
      </c>
    </row>
    <row r="73" spans="2:8" x14ac:dyDescent="0.25">
      <c r="B73">
        <v>24</v>
      </c>
      <c r="C73">
        <v>0</v>
      </c>
      <c r="E73">
        <v>24</v>
      </c>
      <c r="F73">
        <v>21</v>
      </c>
      <c r="G73">
        <v>25</v>
      </c>
      <c r="H73" s="3">
        <f t="shared" si="3"/>
        <v>0.8</v>
      </c>
    </row>
    <row r="74" spans="2:8" x14ac:dyDescent="0.25">
      <c r="B74">
        <v>25</v>
      </c>
      <c r="C74">
        <v>4</v>
      </c>
      <c r="E74">
        <v>25</v>
      </c>
      <c r="F74">
        <v>25</v>
      </c>
      <c r="G74">
        <v>35</v>
      </c>
      <c r="H74" s="3">
        <f t="shared" si="3"/>
        <v>0.68571428571428572</v>
      </c>
    </row>
    <row r="75" spans="2:8" x14ac:dyDescent="0.25">
      <c r="B75">
        <v>26</v>
      </c>
      <c r="C75">
        <v>1</v>
      </c>
      <c r="E75">
        <v>26</v>
      </c>
      <c r="F75">
        <v>16</v>
      </c>
      <c r="G75">
        <v>40</v>
      </c>
      <c r="H75" s="3">
        <f t="shared" si="3"/>
        <v>0.375</v>
      </c>
    </row>
    <row r="76" spans="2:8" x14ac:dyDescent="0.25">
      <c r="B76">
        <v>27</v>
      </c>
      <c r="C76">
        <v>1</v>
      </c>
      <c r="E76">
        <v>27</v>
      </c>
      <c r="F76">
        <v>5</v>
      </c>
      <c r="G76">
        <v>25</v>
      </c>
      <c r="H76" s="3">
        <f t="shared" si="3"/>
        <v>0.16</v>
      </c>
    </row>
    <row r="77" spans="2:8" x14ac:dyDescent="0.25">
      <c r="B77">
        <v>28</v>
      </c>
      <c r="C77">
        <v>1</v>
      </c>
      <c r="E77">
        <v>28</v>
      </c>
      <c r="F77">
        <v>12</v>
      </c>
      <c r="G77">
        <v>30</v>
      </c>
      <c r="H77" s="3">
        <f t="shared" si="3"/>
        <v>0.36666666666666664</v>
      </c>
    </row>
    <row r="78" spans="2:8" x14ac:dyDescent="0.25">
      <c r="B78">
        <v>29</v>
      </c>
      <c r="C78">
        <v>3</v>
      </c>
      <c r="E78">
        <v>29</v>
      </c>
      <c r="F78">
        <v>7</v>
      </c>
      <c r="G78">
        <v>20</v>
      </c>
      <c r="H78" s="3">
        <f t="shared" si="3"/>
        <v>0.3</v>
      </c>
    </row>
    <row r="79" spans="2:8" x14ac:dyDescent="0.25">
      <c r="B79">
        <v>30</v>
      </c>
      <c r="C79">
        <v>0</v>
      </c>
      <c r="E79">
        <v>30</v>
      </c>
      <c r="F79">
        <v>6</v>
      </c>
      <c r="G79">
        <v>20</v>
      </c>
      <c r="H79" s="3">
        <f t="shared" si="3"/>
        <v>0.25</v>
      </c>
    </row>
    <row r="80" spans="2:8" x14ac:dyDescent="0.25">
      <c r="B80">
        <v>31</v>
      </c>
      <c r="C80">
        <v>1</v>
      </c>
      <c r="E80">
        <v>31</v>
      </c>
      <c r="F80">
        <v>5</v>
      </c>
      <c r="G80">
        <v>25</v>
      </c>
      <c r="H80" s="3">
        <f t="shared" si="3"/>
        <v>0.16</v>
      </c>
    </row>
    <row r="81" spans="2:8" x14ac:dyDescent="0.25">
      <c r="B81">
        <v>32</v>
      </c>
      <c r="C81">
        <v>0</v>
      </c>
      <c r="E81">
        <v>32</v>
      </c>
      <c r="F81">
        <v>16</v>
      </c>
      <c r="G81">
        <v>20</v>
      </c>
      <c r="H81" s="3">
        <f t="shared" si="3"/>
        <v>0.75</v>
      </c>
    </row>
    <row r="82" spans="2:8" x14ac:dyDescent="0.25">
      <c r="B82">
        <v>33</v>
      </c>
      <c r="C82">
        <v>0</v>
      </c>
      <c r="E82">
        <v>33</v>
      </c>
      <c r="F82">
        <v>10</v>
      </c>
      <c r="G82">
        <v>25</v>
      </c>
      <c r="H82" s="3">
        <f t="shared" si="3"/>
        <v>0.36</v>
      </c>
    </row>
    <row r="83" spans="2:8" x14ac:dyDescent="0.25">
      <c r="B83">
        <v>34</v>
      </c>
      <c r="C83">
        <v>1</v>
      </c>
      <c r="E83">
        <v>34</v>
      </c>
      <c r="F83">
        <v>9</v>
      </c>
      <c r="G83">
        <v>20</v>
      </c>
      <c r="H83" s="3">
        <f t="shared" si="3"/>
        <v>0.4</v>
      </c>
    </row>
    <row r="84" spans="2:8" x14ac:dyDescent="0.25">
      <c r="B84">
        <v>35</v>
      </c>
      <c r="C84">
        <v>0</v>
      </c>
      <c r="E84">
        <v>35</v>
      </c>
      <c r="F84">
        <v>25</v>
      </c>
      <c r="G84">
        <v>40</v>
      </c>
      <c r="H84" s="3">
        <f t="shared" si="3"/>
        <v>0.6</v>
      </c>
    </row>
    <row r="85" spans="2:8" x14ac:dyDescent="0.25">
      <c r="E85">
        <v>36</v>
      </c>
      <c r="F85">
        <v>13</v>
      </c>
      <c r="G85">
        <v>35</v>
      </c>
      <c r="H85" s="3">
        <f t="shared" si="3"/>
        <v>0.34285714285714286</v>
      </c>
    </row>
    <row r="86" spans="2:8" x14ac:dyDescent="0.25">
      <c r="E86">
        <v>37</v>
      </c>
      <c r="F86">
        <v>8</v>
      </c>
      <c r="G86">
        <v>25</v>
      </c>
      <c r="H86" s="3">
        <f t="shared" si="3"/>
        <v>0.28000000000000003</v>
      </c>
    </row>
    <row r="87" spans="2:8" x14ac:dyDescent="0.25">
      <c r="E87">
        <v>38</v>
      </c>
      <c r="F87">
        <v>17</v>
      </c>
      <c r="G87">
        <v>35</v>
      </c>
      <c r="H87" s="3">
        <f t="shared" si="3"/>
        <v>0.45714285714285713</v>
      </c>
    </row>
    <row r="88" spans="2:8" x14ac:dyDescent="0.25">
      <c r="E88">
        <v>39</v>
      </c>
      <c r="F88">
        <v>18</v>
      </c>
      <c r="G88">
        <v>35</v>
      </c>
      <c r="H88" s="3">
        <f t="shared" si="3"/>
        <v>0.48571428571428571</v>
      </c>
    </row>
    <row r="89" spans="2:8" x14ac:dyDescent="0.25">
      <c r="E89">
        <v>40</v>
      </c>
      <c r="F89">
        <v>7</v>
      </c>
      <c r="G89">
        <v>20</v>
      </c>
      <c r="H89" s="3">
        <f t="shared" si="3"/>
        <v>0.3</v>
      </c>
    </row>
    <row r="90" spans="2:8" x14ac:dyDescent="0.25">
      <c r="E90">
        <v>41</v>
      </c>
      <c r="F90">
        <v>4</v>
      </c>
      <c r="G90">
        <v>20</v>
      </c>
      <c r="H90" s="3">
        <f t="shared" si="3"/>
        <v>0.15</v>
      </c>
    </row>
    <row r="91" spans="2:8" x14ac:dyDescent="0.25">
      <c r="E91">
        <v>42</v>
      </c>
      <c r="F91">
        <v>13</v>
      </c>
      <c r="G91">
        <v>40</v>
      </c>
      <c r="H91" s="3">
        <f t="shared" si="3"/>
        <v>0.3</v>
      </c>
    </row>
    <row r="92" spans="2:8" x14ac:dyDescent="0.25">
      <c r="E92">
        <v>43</v>
      </c>
      <c r="F92">
        <v>11</v>
      </c>
      <c r="G92">
        <v>30</v>
      </c>
      <c r="H92" s="3">
        <f t="shared" si="3"/>
        <v>0.33333333333333331</v>
      </c>
    </row>
    <row r="93" spans="2:8" x14ac:dyDescent="0.25">
      <c r="E93">
        <v>44</v>
      </c>
      <c r="F93">
        <v>21</v>
      </c>
      <c r="G93">
        <v>30</v>
      </c>
      <c r="H93" s="3">
        <f t="shared" si="3"/>
        <v>0.66666666666666663</v>
      </c>
    </row>
    <row r="94" spans="2:8" x14ac:dyDescent="0.25">
      <c r="E94">
        <v>45</v>
      </c>
      <c r="F94">
        <v>15</v>
      </c>
      <c r="G94">
        <v>50</v>
      </c>
      <c r="H94" s="3">
        <f t="shared" si="3"/>
        <v>0.28000000000000003</v>
      </c>
    </row>
    <row r="95" spans="2:8" x14ac:dyDescent="0.25">
      <c r="E95">
        <v>46</v>
      </c>
      <c r="F95">
        <v>17</v>
      </c>
      <c r="G95">
        <v>25</v>
      </c>
      <c r="H95" s="3">
        <f t="shared" si="3"/>
        <v>0.64</v>
      </c>
    </row>
    <row r="96" spans="2:8" x14ac:dyDescent="0.25">
      <c r="E96">
        <v>47</v>
      </c>
      <c r="F96">
        <v>9</v>
      </c>
      <c r="G96">
        <v>20</v>
      </c>
      <c r="H96" s="3">
        <f t="shared" si="3"/>
        <v>0.4</v>
      </c>
    </row>
    <row r="97" spans="5:8" x14ac:dyDescent="0.25">
      <c r="E97">
        <v>48</v>
      </c>
      <c r="F97">
        <v>13</v>
      </c>
      <c r="G97">
        <v>40</v>
      </c>
      <c r="H97" s="3">
        <f t="shared" si="3"/>
        <v>0.3</v>
      </c>
    </row>
    <row r="98" spans="5:8" x14ac:dyDescent="0.25">
      <c r="E98">
        <v>49</v>
      </c>
      <c r="F98">
        <v>26</v>
      </c>
      <c r="G98">
        <v>50</v>
      </c>
      <c r="H98" s="3">
        <f t="shared" si="3"/>
        <v>0.5</v>
      </c>
    </row>
    <row r="99" spans="5:8" x14ac:dyDescent="0.25">
      <c r="E99">
        <v>50</v>
      </c>
      <c r="F99">
        <v>16</v>
      </c>
      <c r="G99">
        <v>40</v>
      </c>
      <c r="H99" s="3">
        <f t="shared" si="3"/>
        <v>0.375</v>
      </c>
    </row>
    <row r="100" spans="5:8" x14ac:dyDescent="0.25">
      <c r="E100">
        <v>51</v>
      </c>
      <c r="F100">
        <v>29</v>
      </c>
      <c r="G100">
        <v>55</v>
      </c>
      <c r="H100" s="3">
        <f t="shared" si="3"/>
        <v>0.50909090909090904</v>
      </c>
    </row>
    <row r="101" spans="5:8" x14ac:dyDescent="0.25">
      <c r="E101">
        <v>52</v>
      </c>
      <c r="F101">
        <v>7</v>
      </c>
      <c r="G101">
        <v>25</v>
      </c>
      <c r="H101" s="3">
        <f t="shared" si="3"/>
        <v>0.24</v>
      </c>
    </row>
    <row r="102" spans="5:8" x14ac:dyDescent="0.25">
      <c r="E102">
        <v>53</v>
      </c>
      <c r="F102">
        <v>12</v>
      </c>
      <c r="G102">
        <v>30</v>
      </c>
      <c r="H102" s="3">
        <f t="shared" si="3"/>
        <v>0.36666666666666664</v>
      </c>
    </row>
    <row r="103" spans="5:8" x14ac:dyDescent="0.25">
      <c r="E103">
        <v>54</v>
      </c>
      <c r="F103">
        <v>12</v>
      </c>
      <c r="G103">
        <v>35</v>
      </c>
      <c r="H103" s="3">
        <f t="shared" si="3"/>
        <v>0.31428571428571428</v>
      </c>
    </row>
    <row r="104" spans="5:8" x14ac:dyDescent="0.25">
      <c r="E104">
        <v>55</v>
      </c>
      <c r="F104">
        <v>10</v>
      </c>
      <c r="G104">
        <v>20</v>
      </c>
      <c r="H104" s="3">
        <f t="shared" si="3"/>
        <v>0.45</v>
      </c>
    </row>
    <row r="105" spans="5:8" x14ac:dyDescent="0.25">
      <c r="E105">
        <v>56</v>
      </c>
      <c r="F105">
        <v>27</v>
      </c>
      <c r="G105">
        <v>45</v>
      </c>
      <c r="H105" s="3">
        <f t="shared" si="3"/>
        <v>0.57777777777777772</v>
      </c>
    </row>
    <row r="106" spans="5:8" x14ac:dyDescent="0.25">
      <c r="E106">
        <v>57</v>
      </c>
      <c r="F106">
        <v>9</v>
      </c>
      <c r="G106">
        <v>20</v>
      </c>
      <c r="H106" s="3">
        <f t="shared" si="3"/>
        <v>0.4</v>
      </c>
    </row>
    <row r="107" spans="5:8" x14ac:dyDescent="0.25">
      <c r="E107">
        <v>58</v>
      </c>
      <c r="F107">
        <v>19</v>
      </c>
      <c r="G107">
        <v>45</v>
      </c>
      <c r="H107" s="3">
        <f t="shared" si="3"/>
        <v>0.4</v>
      </c>
    </row>
    <row r="108" spans="5:8" x14ac:dyDescent="0.25">
      <c r="E108">
        <v>59</v>
      </c>
      <c r="F108">
        <v>21</v>
      </c>
      <c r="G108">
        <v>45</v>
      </c>
      <c r="H108" s="3">
        <f t="shared" si="3"/>
        <v>0.44444444444444442</v>
      </c>
    </row>
    <row r="109" spans="5:8" x14ac:dyDescent="0.25">
      <c r="E109">
        <v>60</v>
      </c>
      <c r="F109">
        <v>12</v>
      </c>
      <c r="G109">
        <v>35</v>
      </c>
      <c r="H109" s="3">
        <f t="shared" si="3"/>
        <v>0.31428571428571428</v>
      </c>
    </row>
    <row r="110" spans="5:8" x14ac:dyDescent="0.25">
      <c r="E110">
        <v>61</v>
      </c>
      <c r="F110">
        <v>7</v>
      </c>
      <c r="G110">
        <v>20</v>
      </c>
      <c r="H110" s="3">
        <f t="shared" si="3"/>
        <v>0.3</v>
      </c>
    </row>
    <row r="111" spans="5:8" x14ac:dyDescent="0.25">
      <c r="E111">
        <v>62</v>
      </c>
      <c r="F111">
        <v>13</v>
      </c>
      <c r="G111">
        <v>30</v>
      </c>
      <c r="H111" s="3">
        <f t="shared" si="3"/>
        <v>0.4</v>
      </c>
    </row>
    <row r="112" spans="5:8" x14ac:dyDescent="0.25">
      <c r="E112">
        <v>63</v>
      </c>
      <c r="F112">
        <v>12</v>
      </c>
      <c r="G112">
        <v>25</v>
      </c>
      <c r="H112" s="3">
        <f t="shared" si="3"/>
        <v>0.44</v>
      </c>
    </row>
    <row r="113" spans="5:8" x14ac:dyDescent="0.25">
      <c r="E113">
        <v>64</v>
      </c>
      <c r="F113">
        <v>18</v>
      </c>
      <c r="G113">
        <v>35</v>
      </c>
      <c r="H113" s="3">
        <f t="shared" si="3"/>
        <v>0.48571428571428571</v>
      </c>
    </row>
    <row r="114" spans="5:8" x14ac:dyDescent="0.25">
      <c r="E114">
        <v>65</v>
      </c>
      <c r="F114">
        <v>12</v>
      </c>
      <c r="G114">
        <v>30</v>
      </c>
      <c r="H114" s="3">
        <f t="shared" si="3"/>
        <v>0.36666666666666664</v>
      </c>
    </row>
    <row r="115" spans="5:8" x14ac:dyDescent="0.25">
      <c r="E115">
        <v>66</v>
      </c>
      <c r="F115">
        <v>18</v>
      </c>
      <c r="G115">
        <v>40</v>
      </c>
      <c r="H115" s="3">
        <f t="shared" si="3"/>
        <v>0.42499999999999999</v>
      </c>
    </row>
    <row r="116" spans="5:8" x14ac:dyDescent="0.25">
      <c r="E116">
        <v>67</v>
      </c>
      <c r="F116">
        <v>9</v>
      </c>
      <c r="G116">
        <v>25</v>
      </c>
      <c r="H116" s="3">
        <f t="shared" ref="H116:H149" si="4">(F116-1)/G116</f>
        <v>0.32</v>
      </c>
    </row>
    <row r="117" spans="5:8" x14ac:dyDescent="0.25">
      <c r="E117">
        <v>68</v>
      </c>
      <c r="F117">
        <v>28</v>
      </c>
      <c r="G117">
        <v>50</v>
      </c>
      <c r="H117" s="3">
        <f t="shared" si="4"/>
        <v>0.54</v>
      </c>
    </row>
    <row r="118" spans="5:8" x14ac:dyDescent="0.25">
      <c r="E118">
        <v>69</v>
      </c>
      <c r="F118">
        <v>5</v>
      </c>
      <c r="G118">
        <v>25</v>
      </c>
      <c r="H118" s="3">
        <f t="shared" si="4"/>
        <v>0.16</v>
      </c>
    </row>
    <row r="119" spans="5:8" x14ac:dyDescent="0.25">
      <c r="E119">
        <v>70</v>
      </c>
      <c r="F119">
        <v>7</v>
      </c>
      <c r="G119">
        <v>20</v>
      </c>
      <c r="H119" s="3">
        <f t="shared" si="4"/>
        <v>0.3</v>
      </c>
    </row>
    <row r="120" spans="5:8" x14ac:dyDescent="0.25">
      <c r="E120">
        <v>71</v>
      </c>
      <c r="F120">
        <v>6</v>
      </c>
      <c r="G120">
        <v>25</v>
      </c>
      <c r="H120" s="3">
        <f t="shared" si="4"/>
        <v>0.2</v>
      </c>
    </row>
    <row r="121" spans="5:8" x14ac:dyDescent="0.25">
      <c r="E121">
        <v>72</v>
      </c>
      <c r="F121">
        <v>12</v>
      </c>
      <c r="G121">
        <v>25</v>
      </c>
      <c r="H121" s="3">
        <f t="shared" si="4"/>
        <v>0.44</v>
      </c>
    </row>
    <row r="122" spans="5:8" x14ac:dyDescent="0.25">
      <c r="E122">
        <v>73</v>
      </c>
      <c r="F122">
        <v>6</v>
      </c>
      <c r="G122">
        <v>20</v>
      </c>
      <c r="H122" s="3">
        <f t="shared" si="4"/>
        <v>0.25</v>
      </c>
    </row>
    <row r="123" spans="5:8" x14ac:dyDescent="0.25">
      <c r="E123">
        <v>74</v>
      </c>
      <c r="F123">
        <v>25</v>
      </c>
      <c r="G123">
        <v>40</v>
      </c>
      <c r="H123" s="3">
        <f t="shared" si="4"/>
        <v>0.6</v>
      </c>
    </row>
    <row r="124" spans="5:8" x14ac:dyDescent="0.25">
      <c r="E124">
        <v>75</v>
      </c>
      <c r="F124">
        <v>12</v>
      </c>
      <c r="G124">
        <v>25</v>
      </c>
      <c r="H124" s="3">
        <f t="shared" si="4"/>
        <v>0.44</v>
      </c>
    </row>
    <row r="125" spans="5:8" x14ac:dyDescent="0.25">
      <c r="E125">
        <v>76</v>
      </c>
      <c r="F125">
        <v>6</v>
      </c>
      <c r="G125">
        <v>20</v>
      </c>
      <c r="H125" s="3">
        <f t="shared" si="4"/>
        <v>0.25</v>
      </c>
    </row>
    <row r="126" spans="5:8" x14ac:dyDescent="0.25">
      <c r="E126">
        <v>77</v>
      </c>
      <c r="F126">
        <v>21</v>
      </c>
      <c r="G126">
        <v>55</v>
      </c>
      <c r="H126" s="3">
        <f t="shared" si="4"/>
        <v>0.36363636363636365</v>
      </c>
    </row>
    <row r="127" spans="5:8" x14ac:dyDescent="0.25">
      <c r="E127">
        <v>78</v>
      </c>
      <c r="F127">
        <v>21</v>
      </c>
      <c r="G127">
        <v>30</v>
      </c>
      <c r="H127" s="3">
        <f t="shared" si="4"/>
        <v>0.66666666666666663</v>
      </c>
    </row>
    <row r="128" spans="5:8" x14ac:dyDescent="0.25">
      <c r="E128">
        <v>79</v>
      </c>
      <c r="F128">
        <v>12</v>
      </c>
      <c r="G128">
        <v>30</v>
      </c>
      <c r="H128" s="3">
        <f t="shared" si="4"/>
        <v>0.36666666666666664</v>
      </c>
    </row>
    <row r="129" spans="5:8" x14ac:dyDescent="0.25">
      <c r="E129">
        <v>80</v>
      </c>
      <c r="F129">
        <v>14</v>
      </c>
      <c r="G129">
        <v>20</v>
      </c>
      <c r="H129" s="3">
        <f t="shared" si="4"/>
        <v>0.65</v>
      </c>
    </row>
    <row r="130" spans="5:8" x14ac:dyDescent="0.25">
      <c r="E130">
        <v>81</v>
      </c>
      <c r="F130">
        <v>11</v>
      </c>
      <c r="G130">
        <v>35</v>
      </c>
      <c r="H130" s="3">
        <f t="shared" si="4"/>
        <v>0.2857142857142857</v>
      </c>
    </row>
    <row r="131" spans="5:8" x14ac:dyDescent="0.25">
      <c r="E131">
        <v>82</v>
      </c>
      <c r="F131">
        <v>17</v>
      </c>
      <c r="G131">
        <v>20</v>
      </c>
      <c r="H131" s="3">
        <f t="shared" si="4"/>
        <v>0.8</v>
      </c>
    </row>
    <row r="132" spans="5:8" x14ac:dyDescent="0.25">
      <c r="E132">
        <v>83</v>
      </c>
      <c r="F132">
        <v>20</v>
      </c>
      <c r="G132">
        <v>45</v>
      </c>
      <c r="H132" s="3">
        <f t="shared" si="4"/>
        <v>0.42222222222222222</v>
      </c>
    </row>
    <row r="133" spans="5:8" x14ac:dyDescent="0.25">
      <c r="E133">
        <v>84</v>
      </c>
      <c r="F133">
        <v>4</v>
      </c>
      <c r="G133">
        <v>20</v>
      </c>
      <c r="H133" s="3">
        <f t="shared" si="4"/>
        <v>0.15</v>
      </c>
    </row>
    <row r="134" spans="5:8" x14ac:dyDescent="0.25">
      <c r="E134">
        <v>85</v>
      </c>
      <c r="F134">
        <v>14</v>
      </c>
      <c r="G134">
        <v>30</v>
      </c>
      <c r="H134" s="3">
        <f t="shared" si="4"/>
        <v>0.43333333333333335</v>
      </c>
    </row>
    <row r="135" spans="5:8" x14ac:dyDescent="0.25">
      <c r="E135">
        <v>86</v>
      </c>
      <c r="F135">
        <v>8</v>
      </c>
      <c r="G135">
        <v>25</v>
      </c>
      <c r="H135" s="3">
        <f t="shared" si="4"/>
        <v>0.28000000000000003</v>
      </c>
    </row>
    <row r="136" spans="5:8" x14ac:dyDescent="0.25">
      <c r="E136">
        <v>87</v>
      </c>
      <c r="F136">
        <v>31</v>
      </c>
      <c r="G136">
        <v>40</v>
      </c>
      <c r="H136" s="3">
        <f t="shared" si="4"/>
        <v>0.75</v>
      </c>
    </row>
    <row r="137" spans="5:8" x14ac:dyDescent="0.25">
      <c r="E137">
        <v>88</v>
      </c>
      <c r="F137">
        <v>29</v>
      </c>
      <c r="G137">
        <v>30</v>
      </c>
      <c r="H137" s="3">
        <f t="shared" si="4"/>
        <v>0.93333333333333335</v>
      </c>
    </row>
    <row r="138" spans="5:8" x14ac:dyDescent="0.25">
      <c r="E138">
        <v>89</v>
      </c>
      <c r="F138">
        <v>6</v>
      </c>
      <c r="G138">
        <v>20</v>
      </c>
      <c r="H138" s="3">
        <f t="shared" si="4"/>
        <v>0.25</v>
      </c>
    </row>
    <row r="139" spans="5:8" x14ac:dyDescent="0.25">
      <c r="E139">
        <v>90</v>
      </c>
      <c r="F139">
        <v>13</v>
      </c>
      <c r="G139">
        <v>30</v>
      </c>
      <c r="H139" s="3">
        <f t="shared" si="4"/>
        <v>0.4</v>
      </c>
    </row>
    <row r="140" spans="5:8" x14ac:dyDescent="0.25">
      <c r="E140">
        <v>91</v>
      </c>
      <c r="F140">
        <v>12</v>
      </c>
      <c r="G140">
        <v>35</v>
      </c>
      <c r="H140" s="3">
        <f t="shared" si="4"/>
        <v>0.31428571428571428</v>
      </c>
    </row>
    <row r="141" spans="5:8" x14ac:dyDescent="0.25">
      <c r="E141">
        <v>92</v>
      </c>
      <c r="F141">
        <v>22</v>
      </c>
      <c r="G141">
        <v>40</v>
      </c>
      <c r="H141" s="3">
        <f t="shared" si="4"/>
        <v>0.52500000000000002</v>
      </c>
    </row>
    <row r="142" spans="5:8" x14ac:dyDescent="0.25">
      <c r="E142">
        <v>93</v>
      </c>
      <c r="F142">
        <v>5</v>
      </c>
      <c r="G142">
        <v>20</v>
      </c>
      <c r="H142" s="3">
        <f t="shared" si="4"/>
        <v>0.2</v>
      </c>
    </row>
    <row r="143" spans="5:8" x14ac:dyDescent="0.25">
      <c r="E143">
        <v>94</v>
      </c>
      <c r="F143">
        <v>13</v>
      </c>
      <c r="G143">
        <v>25</v>
      </c>
      <c r="H143" s="3">
        <f t="shared" si="4"/>
        <v>0.48</v>
      </c>
    </row>
    <row r="144" spans="5:8" x14ac:dyDescent="0.25">
      <c r="E144">
        <v>95</v>
      </c>
      <c r="F144">
        <v>10</v>
      </c>
      <c r="G144">
        <v>30</v>
      </c>
      <c r="H144" s="3">
        <f t="shared" si="4"/>
        <v>0.3</v>
      </c>
    </row>
    <row r="145" spans="5:8" x14ac:dyDescent="0.25">
      <c r="E145">
        <v>96</v>
      </c>
      <c r="F145">
        <v>34</v>
      </c>
      <c r="G145">
        <v>40</v>
      </c>
      <c r="H145" s="3">
        <f t="shared" si="4"/>
        <v>0.82499999999999996</v>
      </c>
    </row>
    <row r="146" spans="5:8" x14ac:dyDescent="0.25">
      <c r="E146">
        <v>97</v>
      </c>
      <c r="F146">
        <v>4</v>
      </c>
      <c r="G146">
        <v>20</v>
      </c>
      <c r="H146" s="3">
        <f t="shared" si="4"/>
        <v>0.15</v>
      </c>
    </row>
    <row r="147" spans="5:8" x14ac:dyDescent="0.25">
      <c r="E147">
        <v>98</v>
      </c>
      <c r="F147">
        <v>13</v>
      </c>
      <c r="G147">
        <v>30</v>
      </c>
      <c r="H147" s="3">
        <f t="shared" si="4"/>
        <v>0.4</v>
      </c>
    </row>
    <row r="148" spans="5:8" x14ac:dyDescent="0.25">
      <c r="E148">
        <v>99</v>
      </c>
      <c r="F148">
        <v>10</v>
      </c>
      <c r="G148">
        <v>20</v>
      </c>
      <c r="H148" s="3">
        <f t="shared" si="4"/>
        <v>0.45</v>
      </c>
    </row>
    <row r="149" spans="5:8" x14ac:dyDescent="0.25">
      <c r="E149">
        <v>100</v>
      </c>
      <c r="F149">
        <v>16</v>
      </c>
      <c r="G149">
        <v>45</v>
      </c>
      <c r="H149" s="3">
        <f t="shared" si="4"/>
        <v>0.33333333333333331</v>
      </c>
    </row>
  </sheetData>
  <autoFilter ref="A1:Q34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34" sqref="B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6</v>
      </c>
      <c r="G1" t="s">
        <v>4</v>
      </c>
    </row>
    <row r="2" spans="1:13" x14ac:dyDescent="0.25">
      <c r="A2">
        <v>1</v>
      </c>
      <c r="B2">
        <v>0.5</v>
      </c>
      <c r="C2">
        <v>0.9</v>
      </c>
      <c r="D2">
        <v>0.3</v>
      </c>
      <c r="E2">
        <v>2</v>
      </c>
      <c r="F2">
        <v>23</v>
      </c>
      <c r="G2" t="s">
        <v>5</v>
      </c>
    </row>
    <row r="3" spans="1:13" x14ac:dyDescent="0.25">
      <c r="A3">
        <v>2</v>
      </c>
      <c r="B3">
        <v>0.5</v>
      </c>
      <c r="C3">
        <v>0.9</v>
      </c>
      <c r="D3">
        <v>0.3</v>
      </c>
      <c r="E3">
        <v>2</v>
      </c>
      <c r="F3">
        <v>19</v>
      </c>
      <c r="G3" t="s">
        <v>7</v>
      </c>
    </row>
    <row r="4" spans="1:13" x14ac:dyDescent="0.25">
      <c r="A4">
        <v>3</v>
      </c>
      <c r="B4">
        <v>0.5</v>
      </c>
      <c r="C4">
        <v>0.9</v>
      </c>
      <c r="D4">
        <v>0.3</v>
      </c>
      <c r="E4">
        <v>2</v>
      </c>
      <c r="F4">
        <v>17</v>
      </c>
      <c r="G4" t="s">
        <v>8</v>
      </c>
    </row>
    <row r="5" spans="1:13" x14ac:dyDescent="0.25">
      <c r="A5">
        <v>4</v>
      </c>
      <c r="B5">
        <v>0.5</v>
      </c>
      <c r="C5">
        <v>0.5</v>
      </c>
      <c r="D5">
        <v>0.3</v>
      </c>
      <c r="E5">
        <v>2</v>
      </c>
      <c r="F5">
        <v>12</v>
      </c>
      <c r="G5" t="s">
        <v>5</v>
      </c>
    </row>
    <row r="6" spans="1:13" x14ac:dyDescent="0.25">
      <c r="A6">
        <v>5</v>
      </c>
      <c r="B6">
        <v>0.3</v>
      </c>
      <c r="C6">
        <v>0.9</v>
      </c>
      <c r="D6">
        <v>0.3</v>
      </c>
      <c r="E6">
        <v>2</v>
      </c>
      <c r="F6">
        <v>13</v>
      </c>
      <c r="G6" t="s">
        <v>5</v>
      </c>
    </row>
    <row r="7" spans="1:13" x14ac:dyDescent="0.25">
      <c r="A7">
        <v>6</v>
      </c>
      <c r="B7">
        <v>0.5</v>
      </c>
      <c r="C7">
        <v>0.9</v>
      </c>
      <c r="D7">
        <v>0.6</v>
      </c>
      <c r="E7">
        <v>2</v>
      </c>
      <c r="F7">
        <v>13</v>
      </c>
      <c r="G7" t="s">
        <v>5</v>
      </c>
    </row>
    <row r="8" spans="1:13" x14ac:dyDescent="0.25">
      <c r="B8">
        <v>0.5</v>
      </c>
      <c r="C8">
        <v>0.9</v>
      </c>
      <c r="D8">
        <v>0.3</v>
      </c>
      <c r="E8">
        <v>10</v>
      </c>
      <c r="F8">
        <v>18</v>
      </c>
      <c r="G8" t="s">
        <v>5</v>
      </c>
    </row>
    <row r="9" spans="1:13" x14ac:dyDescent="0.25">
      <c r="B9">
        <v>0.5</v>
      </c>
      <c r="C9">
        <v>0.9</v>
      </c>
      <c r="D9">
        <v>0.3</v>
      </c>
      <c r="E9">
        <v>0</v>
      </c>
      <c r="F9">
        <v>22</v>
      </c>
      <c r="G9" t="s">
        <v>5</v>
      </c>
    </row>
    <row r="10" spans="1:13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</row>
    <row r="11" spans="1:13" x14ac:dyDescent="0.25">
      <c r="A11">
        <v>1</v>
      </c>
      <c r="B11">
        <v>0.5</v>
      </c>
      <c r="C11">
        <v>0.9</v>
      </c>
      <c r="D11">
        <v>0.3</v>
      </c>
      <c r="E11">
        <v>2</v>
      </c>
      <c r="F11">
        <v>20</v>
      </c>
      <c r="G11" t="s">
        <v>5</v>
      </c>
    </row>
    <row r="12" spans="1:13" x14ac:dyDescent="0.25">
      <c r="B12">
        <v>0.5</v>
      </c>
      <c r="C12">
        <v>0.9</v>
      </c>
      <c r="D12">
        <v>0.3</v>
      </c>
      <c r="E12">
        <v>2</v>
      </c>
      <c r="F12">
        <v>34</v>
      </c>
      <c r="G12" t="s">
        <v>8</v>
      </c>
    </row>
    <row r="13" spans="1:13" x14ac:dyDescent="0.25">
      <c r="B13">
        <v>0.9</v>
      </c>
      <c r="C13">
        <v>0.9</v>
      </c>
      <c r="D13">
        <v>0.3</v>
      </c>
      <c r="E13">
        <v>2</v>
      </c>
      <c r="F13">
        <v>37</v>
      </c>
      <c r="G13" t="s">
        <v>8</v>
      </c>
    </row>
    <row r="14" spans="1:13" x14ac:dyDescent="0.25">
      <c r="B14">
        <v>0.9</v>
      </c>
      <c r="C14">
        <v>0.9</v>
      </c>
      <c r="D14">
        <v>0.8</v>
      </c>
      <c r="E14">
        <v>2</v>
      </c>
      <c r="F14">
        <v>30</v>
      </c>
      <c r="G14" t="s">
        <v>8</v>
      </c>
    </row>
    <row r="15" spans="1:13" x14ac:dyDescent="0.25">
      <c r="B15">
        <v>0.9</v>
      </c>
      <c r="C15">
        <v>0.9</v>
      </c>
      <c r="D15">
        <v>0.1</v>
      </c>
      <c r="E15">
        <v>2</v>
      </c>
      <c r="F15">
        <v>57</v>
      </c>
      <c r="G15" t="s">
        <v>8</v>
      </c>
    </row>
    <row r="16" spans="1:13" x14ac:dyDescent="0.25">
      <c r="B16">
        <v>0.9</v>
      </c>
      <c r="C16">
        <v>0.9</v>
      </c>
      <c r="D16">
        <v>0.1</v>
      </c>
      <c r="E16">
        <v>2</v>
      </c>
      <c r="F16">
        <v>6</v>
      </c>
      <c r="G16" t="s">
        <v>10</v>
      </c>
    </row>
    <row r="17" spans="2:7" x14ac:dyDescent="0.25">
      <c r="B17">
        <v>0.9</v>
      </c>
      <c r="C17">
        <v>0.9</v>
      </c>
      <c r="D17">
        <v>0.1</v>
      </c>
      <c r="E17">
        <v>2</v>
      </c>
      <c r="F17">
        <v>20</v>
      </c>
      <c r="G17" t="s">
        <v>11</v>
      </c>
    </row>
    <row r="18" spans="2:7" x14ac:dyDescent="0.25">
      <c r="B18">
        <v>0.9</v>
      </c>
      <c r="C18">
        <v>0.9</v>
      </c>
      <c r="D18">
        <v>0.1</v>
      </c>
      <c r="E18">
        <v>2</v>
      </c>
      <c r="F18">
        <v>34</v>
      </c>
      <c r="G18" t="s">
        <v>12</v>
      </c>
    </row>
    <row r="19" spans="2:7" x14ac:dyDescent="0.25">
      <c r="B19">
        <v>0.5</v>
      </c>
      <c r="C19">
        <v>0.9</v>
      </c>
      <c r="D19">
        <v>0.1</v>
      </c>
      <c r="E19">
        <v>2</v>
      </c>
      <c r="F19">
        <v>40</v>
      </c>
      <c r="G19" t="s">
        <v>12</v>
      </c>
    </row>
    <row r="20" spans="2:7" x14ac:dyDescent="0.25">
      <c r="B20">
        <v>0.5</v>
      </c>
      <c r="C20">
        <v>0.9</v>
      </c>
      <c r="D20">
        <v>0.1</v>
      </c>
      <c r="E20">
        <v>2</v>
      </c>
      <c r="F20">
        <v>40</v>
      </c>
      <c r="G20" t="s">
        <v>13</v>
      </c>
    </row>
    <row r="21" spans="2:7" x14ac:dyDescent="0.25">
      <c r="B21">
        <v>0.5</v>
      </c>
      <c r="C21">
        <v>0.9</v>
      </c>
      <c r="D21">
        <v>0.1</v>
      </c>
      <c r="E21">
        <v>2</v>
      </c>
      <c r="F21">
        <v>30</v>
      </c>
      <c r="G21" t="s">
        <v>14</v>
      </c>
    </row>
    <row r="22" spans="2:7" x14ac:dyDescent="0.25">
      <c r="B22">
        <v>0.5</v>
      </c>
      <c r="C22">
        <v>0.9</v>
      </c>
      <c r="D22">
        <v>0.1</v>
      </c>
      <c r="E22">
        <v>2</v>
      </c>
      <c r="F22">
        <v>30</v>
      </c>
      <c r="G22" t="s">
        <v>15</v>
      </c>
    </row>
    <row r="23" spans="2:7" x14ac:dyDescent="0.25">
      <c r="B23">
        <v>0.9</v>
      </c>
      <c r="C23">
        <v>0.9</v>
      </c>
      <c r="D23">
        <v>0.3</v>
      </c>
      <c r="E23">
        <v>2</v>
      </c>
      <c r="F23">
        <v>42</v>
      </c>
      <c r="G23" t="s">
        <v>12</v>
      </c>
    </row>
    <row r="24" spans="2:7" x14ac:dyDescent="0.25">
      <c r="B24">
        <v>0.9</v>
      </c>
      <c r="C24">
        <v>0.9</v>
      </c>
      <c r="D24">
        <v>0.5</v>
      </c>
      <c r="E24">
        <v>2</v>
      </c>
      <c r="F24">
        <v>6</v>
      </c>
      <c r="G24" t="s">
        <v>12</v>
      </c>
    </row>
    <row r="25" spans="2:7" x14ac:dyDescent="0.25">
      <c r="B25">
        <v>0.9</v>
      </c>
      <c r="C25">
        <v>0.9</v>
      </c>
      <c r="D25">
        <v>0.5</v>
      </c>
      <c r="E25">
        <v>2</v>
      </c>
      <c r="F25">
        <v>14</v>
      </c>
      <c r="G25" t="s">
        <v>15</v>
      </c>
    </row>
    <row r="26" spans="2:7" x14ac:dyDescent="0.25">
      <c r="B26">
        <v>0.9</v>
      </c>
      <c r="C26">
        <v>0.9</v>
      </c>
      <c r="D26">
        <v>0.7</v>
      </c>
      <c r="E26">
        <v>2</v>
      </c>
      <c r="F26">
        <v>45</v>
      </c>
      <c r="G26" t="s">
        <v>12</v>
      </c>
    </row>
    <row r="27" spans="2:7" x14ac:dyDescent="0.25">
      <c r="B27">
        <v>0.9</v>
      </c>
      <c r="C27">
        <v>0.9</v>
      </c>
      <c r="D27">
        <v>0.8</v>
      </c>
      <c r="E27">
        <v>2</v>
      </c>
      <c r="F27">
        <v>10</v>
      </c>
      <c r="G27" t="s">
        <v>12</v>
      </c>
    </row>
    <row r="28" spans="2:7" x14ac:dyDescent="0.25">
      <c r="B28">
        <v>0.9</v>
      </c>
      <c r="C28">
        <v>0.9</v>
      </c>
      <c r="D28">
        <v>0.7</v>
      </c>
      <c r="E28">
        <v>2</v>
      </c>
      <c r="F28">
        <v>21</v>
      </c>
      <c r="G28" t="s">
        <v>12</v>
      </c>
    </row>
    <row r="29" spans="2:7" x14ac:dyDescent="0.25">
      <c r="B29">
        <v>0.9</v>
      </c>
      <c r="C29">
        <v>0.9</v>
      </c>
      <c r="D29">
        <v>0.7</v>
      </c>
      <c r="E29">
        <v>2</v>
      </c>
      <c r="F29">
        <v>31</v>
      </c>
      <c r="G29" t="s">
        <v>12</v>
      </c>
    </row>
    <row r="30" spans="2:7" x14ac:dyDescent="0.25">
      <c r="B30">
        <v>0.9</v>
      </c>
      <c r="C30">
        <v>0.9</v>
      </c>
      <c r="D30">
        <v>0.2</v>
      </c>
      <c r="E30">
        <v>2</v>
      </c>
      <c r="F30">
        <v>24</v>
      </c>
      <c r="G30" t="s">
        <v>12</v>
      </c>
    </row>
    <row r="31" spans="2:7" x14ac:dyDescent="0.25">
      <c r="B31">
        <v>0.9</v>
      </c>
      <c r="C31">
        <v>0.9</v>
      </c>
      <c r="D31">
        <v>0.1</v>
      </c>
      <c r="E31">
        <v>2</v>
      </c>
      <c r="F31">
        <v>5</v>
      </c>
      <c r="G31" t="s">
        <v>8</v>
      </c>
    </row>
    <row r="32" spans="2:7" x14ac:dyDescent="0.25">
      <c r="B32">
        <v>0.9</v>
      </c>
      <c r="C32">
        <v>0.9</v>
      </c>
      <c r="D32">
        <v>0.1</v>
      </c>
      <c r="E32">
        <v>2</v>
      </c>
      <c r="F32">
        <v>2</v>
      </c>
      <c r="G32" t="s">
        <v>8</v>
      </c>
    </row>
    <row r="33" spans="2:7" x14ac:dyDescent="0.25">
      <c r="B33">
        <v>0.9</v>
      </c>
      <c r="C33">
        <v>0.9</v>
      </c>
      <c r="D33">
        <v>0.7</v>
      </c>
      <c r="E33">
        <v>2</v>
      </c>
      <c r="F33">
        <v>23</v>
      </c>
      <c r="G3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results_final</vt:lpstr>
      <vt:lpstr>results_deprecated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bencxs</dc:creator>
  <cp:lastModifiedBy>bencxs</cp:lastModifiedBy>
  <dcterms:created xsi:type="dcterms:W3CDTF">2016-09-20T10:27:48Z</dcterms:created>
  <dcterms:modified xsi:type="dcterms:W3CDTF">2016-09-23T15:58:09Z</dcterms:modified>
</cp:coreProperties>
</file>