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ras/Documents/Fantasy Football/sjp_ff/"/>
    </mc:Choice>
  </mc:AlternateContent>
  <xr:revisionPtr revIDLastSave="0" documentId="13_ncr:1_{20BF36F0-020A-6440-A623-61606FA575D8}" xr6:coauthVersionLast="47" xr6:coauthVersionMax="47" xr10:uidLastSave="{00000000-0000-0000-0000-000000000000}"/>
  <bookViews>
    <workbookView xWindow="0" yWindow="500" windowWidth="33600" windowHeight="20500" activeTab="11" xr2:uid="{E2DC382C-CD1E-8E45-8DA6-4A125DF37E5C}"/>
  </bookViews>
  <sheets>
    <sheet name="Summary" sheetId="8" r:id="rId1"/>
    <sheet name="Total" sheetId="5" r:id="rId2"/>
    <sheet name="Average" sheetId="7" r:id="rId3"/>
    <sheet name="Std" sheetId="6" r:id="rId4"/>
    <sheet name="2015" sheetId="10" r:id="rId5"/>
    <sheet name="2016" sheetId="1" r:id="rId6"/>
    <sheet name="2017" sheetId="2" r:id="rId7"/>
    <sheet name="2018" sheetId="3" r:id="rId8"/>
    <sheet name="2019" sheetId="4" r:id="rId9"/>
    <sheet name="2020" sheetId="9" r:id="rId10"/>
    <sheet name="2021" sheetId="11" r:id="rId11"/>
    <sheet name="202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C3" i="5"/>
  <c r="D3" i="5"/>
  <c r="E3" i="5"/>
  <c r="F3" i="5"/>
  <c r="G3" i="5"/>
  <c r="B4" i="5"/>
  <c r="C4" i="5"/>
  <c r="D4" i="5"/>
  <c r="E4" i="5"/>
  <c r="F4" i="5"/>
  <c r="G4" i="5"/>
  <c r="B5" i="5"/>
  <c r="C5" i="5"/>
  <c r="D5" i="5"/>
  <c r="E5" i="5"/>
  <c r="F5" i="5"/>
  <c r="G5" i="5"/>
  <c r="B6" i="5"/>
  <c r="C6" i="5"/>
  <c r="D6" i="5"/>
  <c r="E6" i="5"/>
  <c r="F6" i="5"/>
  <c r="G6" i="5"/>
  <c r="B7" i="5"/>
  <c r="C7" i="5"/>
  <c r="D7" i="5"/>
  <c r="E7" i="5"/>
  <c r="F7" i="5"/>
  <c r="G7" i="5"/>
  <c r="B8" i="5"/>
  <c r="C8" i="5"/>
  <c r="D8" i="5"/>
  <c r="E8" i="5"/>
  <c r="F8" i="5"/>
  <c r="G8" i="5"/>
  <c r="B9" i="5"/>
  <c r="C9" i="5"/>
  <c r="D9" i="5"/>
  <c r="E9" i="5"/>
  <c r="F9" i="5"/>
  <c r="G9" i="5"/>
  <c r="C2" i="5"/>
  <c r="D2" i="5"/>
  <c r="E2" i="5"/>
  <c r="F2" i="5"/>
  <c r="G2" i="5"/>
  <c r="B2" i="5"/>
  <c r="B3" i="7"/>
  <c r="C3" i="7"/>
  <c r="D3" i="7"/>
  <c r="E3" i="7"/>
  <c r="F3" i="7"/>
  <c r="G3" i="7"/>
  <c r="B4" i="7"/>
  <c r="C4" i="7"/>
  <c r="D4" i="7"/>
  <c r="E4" i="7"/>
  <c r="F4" i="7"/>
  <c r="G4" i="7"/>
  <c r="B5" i="7"/>
  <c r="C5" i="7"/>
  <c r="D5" i="7"/>
  <c r="E5" i="7"/>
  <c r="F5" i="7"/>
  <c r="G5" i="7"/>
  <c r="B6" i="7"/>
  <c r="C6" i="7"/>
  <c r="D6" i="7"/>
  <c r="E6" i="7"/>
  <c r="F6" i="7"/>
  <c r="G6" i="7"/>
  <c r="B7" i="7"/>
  <c r="C7" i="7"/>
  <c r="D7" i="7"/>
  <c r="E7" i="7"/>
  <c r="F7" i="7"/>
  <c r="G7" i="7"/>
  <c r="B8" i="7"/>
  <c r="C8" i="7"/>
  <c r="D8" i="7"/>
  <c r="E8" i="7"/>
  <c r="F8" i="7"/>
  <c r="G8" i="7"/>
  <c r="B9" i="7"/>
  <c r="C9" i="7"/>
  <c r="D9" i="7"/>
  <c r="E9" i="7"/>
  <c r="F9" i="7"/>
  <c r="G9" i="7"/>
  <c r="C2" i="7"/>
  <c r="D2" i="7"/>
  <c r="E2" i="7"/>
  <c r="F2" i="7"/>
  <c r="G2" i="7"/>
  <c r="B2" i="7"/>
  <c r="B3" i="6"/>
  <c r="C3" i="6"/>
  <c r="D3" i="6"/>
  <c r="E3" i="6"/>
  <c r="F3" i="6"/>
  <c r="G3" i="6"/>
  <c r="B4" i="6"/>
  <c r="C4" i="6"/>
  <c r="D4" i="6"/>
  <c r="E4" i="6"/>
  <c r="F4" i="6"/>
  <c r="G4" i="6"/>
  <c r="B5" i="6"/>
  <c r="C5" i="6"/>
  <c r="D5" i="6"/>
  <c r="E5" i="6"/>
  <c r="F5" i="6"/>
  <c r="G5" i="6"/>
  <c r="B6" i="6"/>
  <c r="C6" i="6"/>
  <c r="D6" i="6"/>
  <c r="E6" i="6"/>
  <c r="F6" i="6"/>
  <c r="G6" i="6"/>
  <c r="B7" i="6"/>
  <c r="C7" i="6"/>
  <c r="D7" i="6"/>
  <c r="E7" i="6"/>
  <c r="F7" i="6"/>
  <c r="G7" i="6"/>
  <c r="B8" i="6"/>
  <c r="C8" i="6"/>
  <c r="D8" i="6"/>
  <c r="E8" i="6"/>
  <c r="F8" i="6"/>
  <c r="G8" i="6"/>
  <c r="B9" i="6"/>
  <c r="C9" i="6"/>
  <c r="D9" i="6"/>
  <c r="E9" i="6"/>
  <c r="F9" i="6"/>
  <c r="G9" i="6"/>
  <c r="C2" i="6"/>
  <c r="D2" i="6"/>
  <c r="E2" i="6"/>
  <c r="F2" i="6"/>
  <c r="G2" i="6"/>
  <c r="B2" i="6"/>
</calcChain>
</file>

<file path=xl/sharedStrings.xml><?xml version="1.0" encoding="utf-8"?>
<sst xmlns="http://schemas.openxmlformats.org/spreadsheetml/2006/main" count="212" uniqueCount="27">
  <si>
    <t>Bender</t>
  </si>
  <si>
    <t>Wins</t>
  </si>
  <si>
    <t>Losses</t>
  </si>
  <si>
    <t>PF</t>
  </si>
  <si>
    <t>PA</t>
  </si>
  <si>
    <t>Final Standing</t>
  </si>
  <si>
    <t>Player</t>
  </si>
  <si>
    <t>Moves</t>
  </si>
  <si>
    <t>Year</t>
  </si>
  <si>
    <t>Winner</t>
  </si>
  <si>
    <t>Runner-Up</t>
  </si>
  <si>
    <t>Most Moves</t>
  </si>
  <si>
    <t>Most PF</t>
  </si>
  <si>
    <t>Most Wins</t>
  </si>
  <si>
    <t>All-Time</t>
  </si>
  <si>
    <t>McGee</t>
  </si>
  <si>
    <t>Joe</t>
  </si>
  <si>
    <t>Grant</t>
  </si>
  <si>
    <t>Garrett</t>
  </si>
  <si>
    <t>Alex</t>
  </si>
  <si>
    <t>Owen</t>
  </si>
  <si>
    <t>Max</t>
  </si>
  <si>
    <t>Grant/Bender</t>
  </si>
  <si>
    <t>Garrett/Bender/Grant</t>
  </si>
  <si>
    <t>Garrett/Alex</t>
  </si>
  <si>
    <t>Alex/Joe</t>
  </si>
  <si>
    <t>Grant/Garrett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</si>
</sst>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A86C-52B6-944C-B7CC-69D5B59D9EE5}">
  <dimension ref="A1:F9"/>
  <sheetViews>
    <sheetView workbookViewId="0">
      <selection activeCell="F10" sqref="F10"/>
    </sheetView>
  </sheetViews>
  <sheetFormatPr baseColWidth="10" defaultRowHeight="16" x14ac:dyDescent="0.2"/>
  <sheetData>
    <row r="1" spans="1:6" x14ac:dyDescent="0.2">
      <c r="A1" t="s">
        <v>8</v>
      </c>
      <c r="B1" t="s">
        <v>9</v>
      </c>
      <c r="C1" t="s">
        <v>10</v>
      </c>
      <c r="D1" t="s">
        <v>13</v>
      </c>
      <c r="E1" t="s">
        <v>12</v>
      </c>
      <c r="F1" t="s">
        <v>11</v>
      </c>
    </row>
    <row r="2" spans="1:6" x14ac:dyDescent="0.2">
      <c r="A2">
        <v>2015</v>
      </c>
      <c r="B2" t="s">
        <v>19</v>
      </c>
      <c r="C2" t="s">
        <v>16</v>
      </c>
      <c r="D2" t="s">
        <v>18</v>
      </c>
      <c r="E2" t="s">
        <v>0</v>
      </c>
      <c r="F2" t="s">
        <v>22</v>
      </c>
    </row>
    <row r="3" spans="1:6" x14ac:dyDescent="0.2">
      <c r="A3">
        <v>2016</v>
      </c>
      <c r="B3" t="s">
        <v>18</v>
      </c>
      <c r="C3" t="s">
        <v>19</v>
      </c>
      <c r="D3" t="s">
        <v>23</v>
      </c>
      <c r="E3" t="s">
        <v>19</v>
      </c>
      <c r="F3" t="s">
        <v>24</v>
      </c>
    </row>
    <row r="4" spans="1:6" x14ac:dyDescent="0.2">
      <c r="A4">
        <v>2017</v>
      </c>
      <c r="B4" t="s">
        <v>16</v>
      </c>
      <c r="C4" t="s">
        <v>15</v>
      </c>
      <c r="D4" t="s">
        <v>15</v>
      </c>
      <c r="E4" t="s">
        <v>0</v>
      </c>
      <c r="F4" t="s">
        <v>0</v>
      </c>
    </row>
    <row r="5" spans="1:6" x14ac:dyDescent="0.2">
      <c r="A5">
        <v>2018</v>
      </c>
      <c r="B5" t="s">
        <v>0</v>
      </c>
      <c r="C5" t="s">
        <v>19</v>
      </c>
      <c r="D5" t="s">
        <v>18</v>
      </c>
      <c r="E5" t="s">
        <v>0</v>
      </c>
      <c r="F5" t="s">
        <v>0</v>
      </c>
    </row>
    <row r="6" spans="1:6" x14ac:dyDescent="0.2">
      <c r="A6">
        <v>2019</v>
      </c>
      <c r="B6" t="s">
        <v>19</v>
      </c>
      <c r="C6" t="s">
        <v>0</v>
      </c>
      <c r="D6" t="s">
        <v>18</v>
      </c>
      <c r="E6" t="s">
        <v>0</v>
      </c>
      <c r="F6" t="s">
        <v>19</v>
      </c>
    </row>
    <row r="7" spans="1:6" x14ac:dyDescent="0.2">
      <c r="A7">
        <v>2020</v>
      </c>
      <c r="B7" t="s">
        <v>15</v>
      </c>
      <c r="C7" t="s">
        <v>16</v>
      </c>
      <c r="D7" t="s">
        <v>18</v>
      </c>
      <c r="E7" t="s">
        <v>15</v>
      </c>
      <c r="F7" t="s">
        <v>0</v>
      </c>
    </row>
    <row r="8" spans="1:6" x14ac:dyDescent="0.2">
      <c r="A8">
        <v>2021</v>
      </c>
      <c r="B8" t="s">
        <v>17</v>
      </c>
      <c r="C8" t="s">
        <v>18</v>
      </c>
      <c r="D8" t="s">
        <v>26</v>
      </c>
      <c r="E8" t="s">
        <v>15</v>
      </c>
      <c r="F8" t="s">
        <v>19</v>
      </c>
    </row>
    <row r="9" spans="1:6" x14ac:dyDescent="0.2">
      <c r="A9" t="s">
        <v>14</v>
      </c>
      <c r="B9" t="s">
        <v>19</v>
      </c>
      <c r="C9" t="s">
        <v>25</v>
      </c>
      <c r="D9" t="s">
        <v>18</v>
      </c>
      <c r="E9" t="s">
        <v>0</v>
      </c>
      <c r="F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7F0E-8E95-6849-82AD-190932164D7B}">
  <dimension ref="A1:G9"/>
  <sheetViews>
    <sheetView workbookViewId="0">
      <selection activeCell="H17" sqref="H17"/>
    </sheetView>
  </sheetViews>
  <sheetFormatPr baseColWidth="10" defaultRowHeight="16" x14ac:dyDescent="0.2"/>
  <sheetData>
    <row r="1" spans="1:7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t="s">
        <v>15</v>
      </c>
      <c r="B2">
        <f>SUM('2015'!B2,'2016'!B2,'2017'!B2,'2018'!B2,'2019'!B2,'2020'!B2,'2021'!B2)</f>
        <v>43</v>
      </c>
      <c r="C2">
        <f>SUM('2015'!C2,'2016'!C2,'2017'!C2,'2018'!C2,'2019'!C2,'2020'!C2,'2021'!C2)</f>
        <v>49</v>
      </c>
      <c r="D2">
        <f>SUM('2015'!D2,'2016'!D2,'2017'!D2,'2018'!D2,'2019'!D2,'2020'!D2,'2021'!D2)</f>
        <v>10365.939999999999</v>
      </c>
      <c r="E2">
        <f>SUM('2015'!E2,'2016'!E2,'2017'!E2,'2018'!E2,'2019'!E2,'2020'!E2,'2021'!E2)</f>
        <v>10434</v>
      </c>
      <c r="F2">
        <f>SUM('2015'!F2,'2016'!F2,'2017'!F2,'2018'!F2,'2019'!F2,'2020'!F2,'2021'!F2)</f>
        <v>61</v>
      </c>
      <c r="G2">
        <f>SUM('2015'!G2,'2016'!G2,'2017'!G2,'2018'!G2,'2019'!G2,'2020'!G2,'2021'!G2)</f>
        <v>36</v>
      </c>
    </row>
    <row r="3" spans="1:7" x14ac:dyDescent="0.2">
      <c r="A3" t="s">
        <v>16</v>
      </c>
      <c r="B3">
        <f>SUM('2015'!B3,'2016'!B3,'2017'!B3,'2018'!B3,'2019'!B3,'2020'!B3,'2021'!B3)</f>
        <v>43</v>
      </c>
      <c r="C3">
        <f>SUM('2015'!C3,'2016'!C3,'2017'!C3,'2018'!C3,'2019'!C3,'2020'!C3,'2021'!C3)</f>
        <v>49</v>
      </c>
      <c r="D3">
        <f>SUM('2015'!D3,'2016'!D3,'2017'!D3,'2018'!D3,'2019'!D3,'2020'!D3,'2021'!D3)</f>
        <v>9913.2800000000007</v>
      </c>
      <c r="E3">
        <f>SUM('2015'!E3,'2016'!E3,'2017'!E3,'2018'!E3,'2019'!E3,'2020'!E3,'2021'!E3)</f>
        <v>10131.4</v>
      </c>
      <c r="F3">
        <f>SUM('2015'!F3,'2016'!F3,'2017'!F3,'2018'!F3,'2019'!F3,'2020'!F3,'2021'!F3)</f>
        <v>110</v>
      </c>
      <c r="G3">
        <f>SUM('2015'!G3,'2016'!G3,'2017'!G3,'2018'!G3,'2019'!G3,'2020'!G3,'2021'!G3)</f>
        <v>30</v>
      </c>
    </row>
    <row r="4" spans="1:7" x14ac:dyDescent="0.2">
      <c r="A4" t="s">
        <v>17</v>
      </c>
      <c r="B4">
        <f>SUM('2015'!B4,'2016'!B4,'2017'!B4,'2018'!B4,'2019'!B4,'2020'!B4,'2021'!B4)</f>
        <v>53</v>
      </c>
      <c r="C4">
        <f>SUM('2015'!C4,'2016'!C4,'2017'!C4,'2018'!C4,'2019'!C4,'2020'!C4,'2021'!C4)</f>
        <v>39</v>
      </c>
      <c r="D4">
        <f>SUM('2015'!D4,'2016'!D4,'2017'!D4,'2018'!D4,'2019'!D4,'2020'!D4,'2021'!D4)</f>
        <v>10562.02</v>
      </c>
      <c r="E4">
        <f>SUM('2015'!E4,'2016'!E4,'2017'!E4,'2018'!E4,'2019'!E4,'2020'!E4,'2021'!E4)</f>
        <v>9984.9</v>
      </c>
      <c r="F4">
        <f>SUM('2015'!F4,'2016'!F4,'2017'!F4,'2018'!F4,'2019'!F4,'2020'!F4,'2021'!F4)</f>
        <v>196</v>
      </c>
      <c r="G4">
        <f>SUM('2015'!G4,'2016'!G4,'2017'!G4,'2018'!G4,'2019'!G4,'2020'!G4,'2021'!G4)</f>
        <v>28</v>
      </c>
    </row>
    <row r="5" spans="1:7" x14ac:dyDescent="0.2">
      <c r="A5" t="s">
        <v>18</v>
      </c>
      <c r="B5">
        <f>SUM('2015'!B5,'2016'!B5,'2017'!B5,'2018'!B5,'2019'!B5,'2020'!B5,'2021'!B5)</f>
        <v>62</v>
      </c>
      <c r="C5">
        <f>SUM('2015'!C5,'2016'!C5,'2017'!C5,'2018'!C5,'2019'!C5,'2020'!C5,'2021'!C5)</f>
        <v>30</v>
      </c>
      <c r="D5">
        <f>SUM('2015'!D5,'2016'!D5,'2017'!D5,'2018'!D5,'2019'!D5,'2020'!D5,'2021'!D5)</f>
        <v>10447.42</v>
      </c>
      <c r="E5">
        <f>SUM('2015'!E5,'2016'!E5,'2017'!E5,'2018'!E5,'2019'!E5,'2020'!E5,'2021'!E5)</f>
        <v>10109.84</v>
      </c>
      <c r="F5">
        <f>SUM('2015'!F5,'2016'!F5,'2017'!F5,'2018'!F5,'2019'!F5,'2020'!F5,'2021'!F5)</f>
        <v>178</v>
      </c>
      <c r="G5">
        <f>SUM('2015'!G5,'2016'!G5,'2017'!G5,'2018'!G5,'2019'!G5,'2020'!G5,'2021'!G5)</f>
        <v>24</v>
      </c>
    </row>
    <row r="6" spans="1:7" x14ac:dyDescent="0.2">
      <c r="A6" t="s">
        <v>19</v>
      </c>
      <c r="B6">
        <f>SUM('2015'!B6,'2016'!B6,'2017'!B6,'2018'!B6,'2019'!B6,'2020'!B6,'2021'!B6)</f>
        <v>42</v>
      </c>
      <c r="C6">
        <f>SUM('2015'!C6,'2016'!C6,'2017'!C6,'2018'!C6,'2019'!C6,'2020'!C6,'2021'!C6)</f>
        <v>50</v>
      </c>
      <c r="D6">
        <f>SUM('2015'!D6,'2016'!D6,'2017'!D6,'2018'!D6,'2019'!D6,'2020'!D6,'2021'!D6)</f>
        <v>9933.9599999999991</v>
      </c>
      <c r="E6">
        <f>SUM('2015'!E6,'2016'!E6,'2017'!E6,'2018'!E6,'2019'!E6,'2020'!E6,'2021'!E6)</f>
        <v>9439.94</v>
      </c>
      <c r="F6">
        <f>SUM('2015'!F6,'2016'!F6,'2017'!F6,'2018'!F6,'2019'!F6,'2020'!F6,'2021'!F6)</f>
        <v>244</v>
      </c>
      <c r="G6">
        <f>SUM('2015'!G6,'2016'!G6,'2017'!G6,'2018'!G6,'2019'!G6,'2020'!G6,'2021'!G6)</f>
        <v>23</v>
      </c>
    </row>
    <row r="7" spans="1:7" x14ac:dyDescent="0.2">
      <c r="A7" t="s">
        <v>20</v>
      </c>
      <c r="B7">
        <f>SUM('2015'!B7,'2016'!B7,'2017'!B7,'2018'!B7,'2019'!B7,'2020'!B7,'2021'!B7)</f>
        <v>39</v>
      </c>
      <c r="C7">
        <f>SUM('2015'!C7,'2016'!C7,'2017'!C7,'2018'!C7,'2019'!C7,'2020'!C7,'2021'!C7)</f>
        <v>53</v>
      </c>
      <c r="D7">
        <f>SUM('2015'!D7,'2016'!D7,'2017'!D7,'2018'!D7,'2019'!D7,'2020'!D7,'2021'!D7)</f>
        <v>9993.880000000001</v>
      </c>
      <c r="E7">
        <f>SUM('2015'!E7,'2016'!E7,'2017'!E7,'2018'!E7,'2019'!E7,'2020'!E7,'2021'!E7)</f>
        <v>10085.1</v>
      </c>
      <c r="F7">
        <f>SUM('2015'!F7,'2016'!F7,'2017'!F7,'2018'!F7,'2019'!F7,'2020'!F7,'2021'!F7)</f>
        <v>154</v>
      </c>
      <c r="G7">
        <f>SUM('2015'!G7,'2016'!G7,'2017'!G7,'2018'!G7,'2019'!G7,'2020'!G7,'2021'!G7)</f>
        <v>41</v>
      </c>
    </row>
    <row r="8" spans="1:7" x14ac:dyDescent="0.2">
      <c r="A8" t="s">
        <v>21</v>
      </c>
      <c r="B8">
        <f>SUM('2015'!B8,'2016'!B8,'2017'!B8,'2018'!B8,'2019'!B8,'2020'!B8,'2021'!B8)</f>
        <v>34</v>
      </c>
      <c r="C8">
        <f>SUM('2015'!C8,'2016'!C8,'2017'!C8,'2018'!C8,'2019'!C8,'2020'!C8,'2021'!C8)</f>
        <v>58</v>
      </c>
      <c r="D8">
        <f>SUM('2015'!D8,'2016'!D8,'2017'!D8,'2018'!D8,'2019'!D8,'2020'!D8,'2021'!D8)</f>
        <v>9317.52</v>
      </c>
      <c r="E8">
        <f>SUM('2015'!E8,'2016'!E8,'2017'!E8,'2018'!E8,'2019'!E8,'2020'!E8,'2021'!E8)</f>
        <v>10091.5</v>
      </c>
      <c r="F8">
        <f>SUM('2015'!F8,'2016'!F8,'2017'!F8,'2018'!F8,'2019'!F8,'2020'!F8,'2021'!F8)</f>
        <v>118</v>
      </c>
      <c r="G8">
        <f>SUM('2015'!G8,'2016'!G8,'2017'!G8,'2018'!G8,'2019'!G8,'2020'!G8,'2021'!G8)</f>
        <v>46</v>
      </c>
    </row>
    <row r="9" spans="1:7" x14ac:dyDescent="0.2">
      <c r="A9" t="s">
        <v>0</v>
      </c>
      <c r="B9">
        <f>SUM('2015'!B9,'2016'!B9,'2017'!B9,'2018'!B9,'2019'!B9,'2020'!B9,'2021'!B9)</f>
        <v>48</v>
      </c>
      <c r="C9">
        <f>SUM('2015'!C9,'2016'!C9,'2017'!C9,'2018'!C9,'2019'!C9,'2020'!C9,'2021'!C9)</f>
        <v>44</v>
      </c>
      <c r="D9">
        <f>SUM('2015'!D9,'2016'!D9,'2017'!D9,'2018'!D9,'2019'!D9,'2020'!D9,'2021'!D9)</f>
        <v>10666.62</v>
      </c>
      <c r="E9">
        <f>SUM('2015'!E9,'2016'!E9,'2017'!E9,'2018'!E9,'2019'!E9,'2020'!E9,'2021'!E9)</f>
        <v>10178.66</v>
      </c>
      <c r="F9">
        <f>SUM('2015'!F9,'2016'!F9,'2017'!F9,'2018'!F9,'2019'!F9,'2020'!F9,'2021'!F9)</f>
        <v>260</v>
      </c>
      <c r="G9">
        <f>SUM('2015'!G9,'2016'!G9,'2017'!G9,'2018'!G9,'2019'!G9,'2020'!G9,'2021'!G9)</f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AAEF-4870-784D-8154-0EEEA3CA6404}">
  <dimension ref="A1:G9"/>
  <sheetViews>
    <sheetView workbookViewId="0">
      <selection activeCell="G20" sqref="G20"/>
    </sheetView>
  </sheetViews>
  <sheetFormatPr baseColWidth="10" defaultRowHeight="16" x14ac:dyDescent="0.2"/>
  <sheetData>
    <row r="1" spans="1:7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t="s">
        <v>15</v>
      </c>
      <c r="B2">
        <f>AVERAGE('2015'!B2,'2017'!B2,'2016'!B2,'2018'!B2,'2019'!B2,'2020'!B2,'2021'!B2)</f>
        <v>6.1428571428571432</v>
      </c>
      <c r="C2">
        <f>AVERAGE('2015'!C2,'2017'!C2,'2016'!C2,'2018'!C2,'2019'!C2,'2020'!C2,'2021'!C2)</f>
        <v>7</v>
      </c>
      <c r="D2">
        <f>AVERAGE('2015'!D2,'2017'!D2,'2016'!D2,'2018'!D2,'2019'!D2,'2020'!D2,'2021'!D2)</f>
        <v>1480.8485714285712</v>
      </c>
      <c r="E2">
        <f>AVERAGE('2015'!E2,'2017'!E2,'2016'!E2,'2018'!E2,'2019'!E2,'2020'!E2,'2021'!E2)</f>
        <v>1490.5714285714287</v>
      </c>
      <c r="F2">
        <f>AVERAGE('2015'!F2,'2017'!F2,'2016'!F2,'2018'!F2,'2019'!F2,'2020'!F2,'2021'!F2)</f>
        <v>8.7142857142857135</v>
      </c>
      <c r="G2">
        <f>AVERAGE('2015'!G2,'2017'!G2,'2016'!G2,'2018'!G2,'2019'!G2,'2020'!G2,'2021'!G2)</f>
        <v>5.1428571428571432</v>
      </c>
    </row>
    <row r="3" spans="1:7" x14ac:dyDescent="0.2">
      <c r="A3" t="s">
        <v>16</v>
      </c>
      <c r="B3">
        <f>AVERAGE('2015'!B3,'2017'!B3,'2016'!B3,'2018'!B3,'2019'!B3,'2020'!B3,'2021'!B3)</f>
        <v>6.1428571428571432</v>
      </c>
      <c r="C3">
        <f>AVERAGE('2015'!C3,'2017'!C3,'2016'!C3,'2018'!C3,'2019'!C3,'2020'!C3,'2021'!C3)</f>
        <v>7</v>
      </c>
      <c r="D3">
        <f>AVERAGE('2015'!D3,'2017'!D3,'2016'!D3,'2018'!D3,'2019'!D3,'2020'!D3,'2021'!D3)</f>
        <v>1416.1828571428573</v>
      </c>
      <c r="E3">
        <f>AVERAGE('2015'!E3,'2017'!E3,'2016'!E3,'2018'!E3,'2019'!E3,'2020'!E3,'2021'!E3)</f>
        <v>1447.3428571428572</v>
      </c>
      <c r="F3">
        <f>AVERAGE('2015'!F3,'2017'!F3,'2016'!F3,'2018'!F3,'2019'!F3,'2020'!F3,'2021'!F3)</f>
        <v>15.714285714285714</v>
      </c>
      <c r="G3">
        <f>AVERAGE('2015'!G3,'2017'!G3,'2016'!G3,'2018'!G3,'2019'!G3,'2020'!G3,'2021'!G3)</f>
        <v>4.2857142857142856</v>
      </c>
    </row>
    <row r="4" spans="1:7" x14ac:dyDescent="0.2">
      <c r="A4" t="s">
        <v>17</v>
      </c>
      <c r="B4">
        <f>AVERAGE('2015'!B4,'2017'!B4,'2016'!B4,'2018'!B4,'2019'!B4,'2020'!B4,'2021'!B4)</f>
        <v>7.5714285714285712</v>
      </c>
      <c r="C4">
        <f>AVERAGE('2015'!C4,'2017'!C4,'2016'!C4,'2018'!C4,'2019'!C4,'2020'!C4,'2021'!C4)</f>
        <v>5.5714285714285712</v>
      </c>
      <c r="D4">
        <f>AVERAGE('2015'!D4,'2017'!D4,'2016'!D4,'2018'!D4,'2019'!D4,'2020'!D4,'2021'!D4)</f>
        <v>1508.8600000000001</v>
      </c>
      <c r="E4">
        <f>AVERAGE('2015'!E4,'2017'!E4,'2016'!E4,'2018'!E4,'2019'!E4,'2020'!E4,'2021'!E4)</f>
        <v>1426.4142857142856</v>
      </c>
      <c r="F4">
        <f>AVERAGE('2015'!F4,'2017'!F4,'2016'!F4,'2018'!F4,'2019'!F4,'2020'!F4,'2021'!F4)</f>
        <v>28</v>
      </c>
      <c r="G4">
        <f>AVERAGE('2015'!G4,'2017'!G4,'2016'!G4,'2018'!G4,'2019'!G4,'2020'!G4,'2021'!G4)</f>
        <v>4</v>
      </c>
    </row>
    <row r="5" spans="1:7" x14ac:dyDescent="0.2">
      <c r="A5" t="s">
        <v>18</v>
      </c>
      <c r="B5">
        <f>AVERAGE('2015'!B5,'2017'!B5,'2016'!B5,'2018'!B5,'2019'!B5,'2020'!B5,'2021'!B5)</f>
        <v>8.8571428571428577</v>
      </c>
      <c r="C5">
        <f>AVERAGE('2015'!C5,'2017'!C5,'2016'!C5,'2018'!C5,'2019'!C5,'2020'!C5,'2021'!C5)</f>
        <v>4.2857142857142856</v>
      </c>
      <c r="D5">
        <f>AVERAGE('2015'!D5,'2017'!D5,'2016'!D5,'2018'!D5,'2019'!D5,'2020'!D5,'2021'!D5)</f>
        <v>1492.4885714285715</v>
      </c>
      <c r="E5">
        <f>AVERAGE('2015'!E5,'2017'!E5,'2016'!E5,'2018'!E5,'2019'!E5,'2020'!E5,'2021'!E5)</f>
        <v>1444.2628571428572</v>
      </c>
      <c r="F5">
        <f>AVERAGE('2015'!F5,'2017'!F5,'2016'!F5,'2018'!F5,'2019'!F5,'2020'!F5,'2021'!F5)</f>
        <v>25.428571428571427</v>
      </c>
      <c r="G5">
        <f>AVERAGE('2015'!G5,'2017'!G5,'2016'!G5,'2018'!G5,'2019'!G5,'2020'!G5,'2021'!G5)</f>
        <v>3.4285714285714284</v>
      </c>
    </row>
    <row r="6" spans="1:7" x14ac:dyDescent="0.2">
      <c r="A6" t="s">
        <v>19</v>
      </c>
      <c r="B6">
        <f>AVERAGE('2015'!B6,'2017'!B6,'2016'!B6,'2018'!B6,'2019'!B6,'2020'!B6,'2021'!B6)</f>
        <v>6</v>
      </c>
      <c r="C6">
        <f>AVERAGE('2015'!C6,'2017'!C6,'2016'!C6,'2018'!C6,'2019'!C6,'2020'!C6,'2021'!C6)</f>
        <v>7.1428571428571432</v>
      </c>
      <c r="D6">
        <f>AVERAGE('2015'!D6,'2017'!D6,'2016'!D6,'2018'!D6,'2019'!D6,'2020'!D6,'2021'!D6)</f>
        <v>1419.1371428571426</v>
      </c>
      <c r="E6">
        <f>AVERAGE('2015'!E6,'2017'!E6,'2016'!E6,'2018'!E6,'2019'!E6,'2020'!E6,'2021'!E6)</f>
        <v>1348.5628571428572</v>
      </c>
      <c r="F6">
        <f>AVERAGE('2015'!F6,'2017'!F6,'2016'!F6,'2018'!F6,'2019'!F6,'2020'!F6,'2021'!F6)</f>
        <v>34.857142857142854</v>
      </c>
      <c r="G6">
        <f>AVERAGE('2015'!G6,'2017'!G6,'2016'!G6,'2018'!G6,'2019'!G6,'2020'!G6,'2021'!G6)</f>
        <v>3.2857142857142856</v>
      </c>
    </row>
    <row r="7" spans="1:7" x14ac:dyDescent="0.2">
      <c r="A7" t="s">
        <v>20</v>
      </c>
      <c r="B7">
        <f>AVERAGE('2015'!B7,'2017'!B7,'2016'!B7,'2018'!B7,'2019'!B7,'2020'!B7,'2021'!B7)</f>
        <v>5.5714285714285712</v>
      </c>
      <c r="C7">
        <f>AVERAGE('2015'!C7,'2017'!C7,'2016'!C7,'2018'!C7,'2019'!C7,'2020'!C7,'2021'!C7)</f>
        <v>7.5714285714285712</v>
      </c>
      <c r="D7">
        <f>AVERAGE('2015'!D7,'2017'!D7,'2016'!D7,'2018'!D7,'2019'!D7,'2020'!D7,'2021'!D7)</f>
        <v>1427.697142857143</v>
      </c>
      <c r="E7">
        <f>AVERAGE('2015'!E7,'2017'!E7,'2016'!E7,'2018'!E7,'2019'!E7,'2020'!E7,'2021'!E7)</f>
        <v>1440.7285714285715</v>
      </c>
      <c r="F7">
        <f>AVERAGE('2015'!F7,'2017'!F7,'2016'!F7,'2018'!F7,'2019'!F7,'2020'!F7,'2021'!F7)</f>
        <v>22</v>
      </c>
      <c r="G7">
        <f>AVERAGE('2015'!G7,'2017'!G7,'2016'!G7,'2018'!G7,'2019'!G7,'2020'!G7,'2021'!G7)</f>
        <v>5.8571428571428568</v>
      </c>
    </row>
    <row r="8" spans="1:7" x14ac:dyDescent="0.2">
      <c r="A8" t="s">
        <v>21</v>
      </c>
      <c r="B8">
        <f>AVERAGE('2015'!B8,'2017'!B8,'2016'!B8,'2018'!B8,'2019'!B8,'2020'!B8,'2021'!B8)</f>
        <v>4.8571428571428568</v>
      </c>
      <c r="C8">
        <f>AVERAGE('2015'!C8,'2017'!C8,'2016'!C8,'2018'!C8,'2019'!C8,'2020'!C8,'2021'!C8)</f>
        <v>8.2857142857142865</v>
      </c>
      <c r="D8">
        <f>AVERAGE('2015'!D8,'2017'!D8,'2016'!D8,'2018'!D8,'2019'!D8,'2020'!D8,'2021'!D8)</f>
        <v>1331.0742857142857</v>
      </c>
      <c r="E8">
        <f>AVERAGE('2015'!E8,'2017'!E8,'2016'!E8,'2018'!E8,'2019'!E8,'2020'!E8,'2021'!E8)</f>
        <v>1441.6428571428571</v>
      </c>
      <c r="F8">
        <f>AVERAGE('2015'!F8,'2017'!F8,'2016'!F8,'2018'!F8,'2019'!F8,'2020'!F8,'2021'!F8)</f>
        <v>16.857142857142858</v>
      </c>
      <c r="G8">
        <f>AVERAGE('2015'!G8,'2017'!G8,'2016'!G8,'2018'!G8,'2019'!G8,'2020'!G8,'2021'!G8)</f>
        <v>6.5714285714285712</v>
      </c>
    </row>
    <row r="9" spans="1:7" x14ac:dyDescent="0.2">
      <c r="A9" t="s">
        <v>0</v>
      </c>
      <c r="B9">
        <f>AVERAGE('2015'!B9,'2017'!B9,'2016'!B9,'2018'!B9,'2019'!B9,'2020'!B9,'2021'!B9)</f>
        <v>6.8571428571428568</v>
      </c>
      <c r="C9">
        <f>AVERAGE('2015'!C9,'2017'!C9,'2016'!C9,'2018'!C9,'2019'!C9,'2020'!C9,'2021'!C9)</f>
        <v>6.2857142857142856</v>
      </c>
      <c r="D9">
        <f>AVERAGE('2015'!D9,'2017'!D9,'2016'!D9,'2018'!D9,'2019'!D9,'2020'!D9,'2021'!D9)</f>
        <v>1523.8028571428572</v>
      </c>
      <c r="E9">
        <f>AVERAGE('2015'!E9,'2017'!E9,'2016'!E9,'2018'!E9,'2019'!E9,'2020'!E9,'2021'!E9)</f>
        <v>1454.0942857142857</v>
      </c>
      <c r="F9">
        <f>AVERAGE('2015'!F9,'2017'!F9,'2016'!F9,'2018'!F9,'2019'!F9,'2020'!F9,'2021'!F9)</f>
        <v>37.142857142857146</v>
      </c>
      <c r="G9">
        <f>AVERAGE('2015'!G9,'2017'!G9,'2016'!G9,'2018'!G9,'2019'!G9,'2020'!G9,'2021'!G9)</f>
        <v>4.2857142857142856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9731-CAFF-8D49-B562-AB35A71173A7}">
  <dimension ref="A1:G9"/>
  <sheetViews>
    <sheetView workbookViewId="0">
      <selection activeCell="B6" sqref="B6"/>
    </sheetView>
  </sheetViews>
  <sheetFormatPr baseColWidth="10" defaultRowHeight="16" x14ac:dyDescent="0.2"/>
  <sheetData>
    <row r="1" spans="1:7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t="s">
        <v>15</v>
      </c>
      <c r="B2">
        <f>_xlfn.STDEV.S('2015'!B2,'2016'!B2,'2017'!B2,'2018'!B2,'2019'!B2,'2020'!B2,'2021'!B2)</f>
        <v>2.9113897843110039</v>
      </c>
      <c r="C2">
        <f>_xlfn.STDEV.S('2015'!C2,'2016'!C2,'2017'!C2,'2018'!C2,'2019'!C2,'2020'!C2,'2021'!C2)</f>
        <v>2.7688746209726918</v>
      </c>
      <c r="D2">
        <f>_xlfn.STDEV.S('2015'!D2,'2016'!D2,'2017'!D2,'2018'!D2,'2019'!D2,'2020'!D2,'2021'!D2)</f>
        <v>437.6164073488942</v>
      </c>
      <c r="E2">
        <f>_xlfn.STDEV.S('2015'!E2,'2016'!E2,'2017'!E2,'2018'!E2,'2019'!E2,'2020'!E2,'2021'!E2)</f>
        <v>397.71122821416424</v>
      </c>
      <c r="F2">
        <f>_xlfn.STDEV.S('2015'!F2,'2016'!F2,'2017'!F2,'2018'!F2,'2019'!F2,'2020'!F2,'2021'!F2)</f>
        <v>3.5456210417116738</v>
      </c>
      <c r="G2">
        <f>_xlfn.STDEV.S('2015'!G2,'2016'!G2,'2017'!G2,'2018'!G2,'2019'!G2,'2020'!G2,'2021'!G2)</f>
        <v>3.1320159337914948</v>
      </c>
    </row>
    <row r="3" spans="1:7" x14ac:dyDescent="0.2">
      <c r="A3" t="s">
        <v>16</v>
      </c>
      <c r="B3">
        <f>_xlfn.STDEV.S('2015'!B3,'2016'!B3,'2017'!B3,'2018'!B3,'2019'!B3,'2020'!B3,'2021'!B3)</f>
        <v>1.6761634196950503</v>
      </c>
      <c r="C3">
        <f>_xlfn.STDEV.S('2015'!C3,'2016'!C3,'2017'!C3,'2018'!C3,'2019'!C3,'2020'!C3,'2021'!C3)</f>
        <v>1.8257418583505538</v>
      </c>
      <c r="D3">
        <f>_xlfn.STDEV.S('2015'!D3,'2016'!D3,'2017'!D3,'2018'!D3,'2019'!D3,'2020'!D3,'2021'!D3)</f>
        <v>354.44252781488979</v>
      </c>
      <c r="E3">
        <f>_xlfn.STDEV.S('2015'!E3,'2016'!E3,'2017'!E3,'2018'!E3,'2019'!E3,'2020'!E3,'2021'!E3)</f>
        <v>355.40705197066148</v>
      </c>
      <c r="F3">
        <f>_xlfn.STDEV.S('2015'!F3,'2016'!F3,'2017'!F3,'2018'!F3,'2019'!F3,'2020'!F3,'2021'!F3)</f>
        <v>2.497617912751112</v>
      </c>
      <c r="G3">
        <f>_xlfn.STDEV.S('2015'!G3,'2016'!G3,'2017'!G3,'2018'!G3,'2019'!G3,'2020'!G3,'2021'!G3)</f>
        <v>2.6276913640612176</v>
      </c>
    </row>
    <row r="4" spans="1:7" x14ac:dyDescent="0.2">
      <c r="A4" t="s">
        <v>17</v>
      </c>
      <c r="B4">
        <f>_xlfn.STDEV.S('2015'!B4,'2016'!B4,'2017'!B4,'2018'!B4,'2019'!B4,'2020'!B4,'2021'!B4)</f>
        <v>1.7182493859684496</v>
      </c>
      <c r="C4">
        <f>_xlfn.STDEV.S('2015'!C4,'2016'!C4,'2017'!C4,'2018'!C4,'2019'!C4,'2020'!C4,'2021'!C4)</f>
        <v>1.5118578920369092</v>
      </c>
      <c r="D4">
        <f>_xlfn.STDEV.S('2015'!D4,'2016'!D4,'2017'!D4,'2018'!D4,'2019'!D4,'2020'!D4,'2021'!D4)</f>
        <v>394.30738686123146</v>
      </c>
      <c r="E4">
        <f>_xlfn.STDEV.S('2015'!E4,'2016'!E4,'2017'!E4,'2018'!E4,'2019'!E4,'2020'!E4,'2021'!E4)</f>
        <v>293.98555921774738</v>
      </c>
      <c r="F4">
        <f>_xlfn.STDEV.S('2015'!F4,'2016'!F4,'2017'!F4,'2018'!F4,'2019'!F4,'2020'!F4,'2021'!F4)</f>
        <v>8.2462112512353212</v>
      </c>
      <c r="G4">
        <f>_xlfn.STDEV.S('2015'!G4,'2016'!G4,'2017'!G4,'2018'!G4,'2019'!G4,'2020'!G4,'2021'!G4)</f>
        <v>1.7320508075688772</v>
      </c>
    </row>
    <row r="5" spans="1:7" x14ac:dyDescent="0.2">
      <c r="A5" t="s">
        <v>18</v>
      </c>
      <c r="B5">
        <f>_xlfn.STDEV.S('2015'!B5,'2016'!B5,'2017'!B5,'2018'!B5,'2019'!B5,'2020'!B5,'2021'!B5)</f>
        <v>2.2677868380553647</v>
      </c>
      <c r="C5">
        <f>_xlfn.STDEV.S('2015'!C5,'2016'!C5,'2017'!C5,'2018'!C5,'2019'!C5,'2020'!C5,'2021'!C5)</f>
        <v>2.2146697055682822</v>
      </c>
      <c r="D5">
        <f>_xlfn.STDEV.S('2015'!D5,'2016'!D5,'2017'!D5,'2018'!D5,'2019'!D5,'2020'!D5,'2021'!D5)</f>
        <v>340.88601709019923</v>
      </c>
      <c r="E5">
        <f>_xlfn.STDEV.S('2015'!E5,'2016'!E5,'2017'!E5,'2018'!E5,'2019'!E5,'2020'!E5,'2021'!E5)</f>
        <v>306.09466845592556</v>
      </c>
      <c r="F5">
        <f>_xlfn.STDEV.S('2015'!F5,'2016'!F5,'2017'!F5,'2018'!F5,'2019'!F5,'2020'!F5,'2021'!F5)</f>
        <v>8.4824749308430558</v>
      </c>
      <c r="G5">
        <f>_xlfn.STDEV.S('2015'!G5,'2016'!G5,'2017'!G5,'2018'!G5,'2019'!G5,'2020'!G5,'2021'!G5)</f>
        <v>1.9023794624226835</v>
      </c>
    </row>
    <row r="6" spans="1:7" x14ac:dyDescent="0.2">
      <c r="A6" t="s">
        <v>19</v>
      </c>
      <c r="B6">
        <f>_xlfn.STDEV.S('2015'!B6,'2016'!B6,'2017'!B6,'2018'!B6,'2019'!B6,'2020'!B6,'2021'!B6)</f>
        <v>1</v>
      </c>
      <c r="C6">
        <f>_xlfn.STDEV.S('2015'!C6,'2016'!C6,'2017'!C6,'2018'!C6,'2019'!C6,'2020'!C6,'2021'!C6)</f>
        <v>1.0690449676496956</v>
      </c>
      <c r="D6">
        <f>_xlfn.STDEV.S('2015'!D6,'2016'!D6,'2017'!D6,'2018'!D6,'2019'!D6,'2020'!D6,'2021'!D6)</f>
        <v>328.05127494109274</v>
      </c>
      <c r="E6">
        <f>_xlfn.STDEV.S('2015'!E6,'2016'!E6,'2017'!E6,'2018'!E6,'2019'!E6,'2020'!E6,'2021'!E6)</f>
        <v>304.64267230720674</v>
      </c>
      <c r="F6">
        <f>_xlfn.STDEV.S('2015'!F6,'2016'!F6,'2017'!F6,'2018'!F6,'2019'!F6,'2020'!F6,'2021'!F6)</f>
        <v>11.408017231002818</v>
      </c>
      <c r="G6">
        <f>_xlfn.STDEV.S('2015'!G6,'2016'!G6,'2017'!G6,'2018'!G6,'2019'!G6,'2020'!G6,'2021'!G6)</f>
        <v>2.5634797778466232</v>
      </c>
    </row>
    <row r="7" spans="1:7" x14ac:dyDescent="0.2">
      <c r="A7" t="s">
        <v>20</v>
      </c>
      <c r="B7">
        <f>_xlfn.STDEV.S('2015'!B7,'2016'!B7,'2017'!B7,'2018'!B7,'2019'!B7,'2020'!B7,'2021'!B7)</f>
        <v>2.5071326821120352</v>
      </c>
      <c r="C7">
        <f>_xlfn.STDEV.S('2015'!C7,'2016'!C7,'2017'!C7,'2018'!C7,'2019'!C7,'2020'!C7,'2021'!C7)</f>
        <v>2.5727509827124</v>
      </c>
      <c r="D7">
        <f>_xlfn.STDEV.S('2015'!D7,'2016'!D7,'2017'!D7,'2018'!D7,'2019'!D7,'2020'!D7,'2021'!D7)</f>
        <v>349.62799057065763</v>
      </c>
      <c r="E7">
        <f>_xlfn.STDEV.S('2015'!E7,'2016'!E7,'2017'!E7,'2018'!E7,'2019'!E7,'2020'!E7,'2021'!E7)</f>
        <v>278.66476798168333</v>
      </c>
      <c r="F7">
        <f>_xlfn.STDEV.S('2015'!F7,'2016'!F7,'2017'!F7,'2018'!F7,'2019'!F7,'2020'!F7,'2021'!F7)</f>
        <v>14.594519519326424</v>
      </c>
      <c r="G7">
        <f>_xlfn.STDEV.S('2015'!G7,'2016'!G7,'2017'!G7,'2018'!G7,'2019'!G7,'2020'!G7,'2021'!G7)</f>
        <v>2.6726124191242437</v>
      </c>
    </row>
    <row r="8" spans="1:7" x14ac:dyDescent="0.2">
      <c r="A8" t="s">
        <v>21</v>
      </c>
      <c r="B8">
        <f>_xlfn.STDEV.S('2015'!B8,'2016'!B8,'2017'!B8,'2018'!B8,'2019'!B8,'2020'!B8,'2021'!B8)</f>
        <v>1.0690449676496978</v>
      </c>
      <c r="C8">
        <f>_xlfn.STDEV.S('2015'!C8,'2016'!C8,'2017'!C8,'2018'!C8,'2019'!C8,'2020'!C8,'2021'!C8)</f>
        <v>0.9511897312113432</v>
      </c>
      <c r="D8">
        <f>_xlfn.STDEV.S('2015'!D8,'2016'!D8,'2017'!D8,'2018'!D8,'2019'!D8,'2020'!D8,'2021'!D8)</f>
        <v>266.05263782800148</v>
      </c>
      <c r="E8">
        <f>_xlfn.STDEV.S('2015'!E8,'2016'!E8,'2017'!E8,'2018'!E8,'2019'!E8,'2020'!E8,'2021'!E8)</f>
        <v>363.48003235915075</v>
      </c>
      <c r="F8">
        <f>_xlfn.STDEV.S('2015'!F8,'2016'!F8,'2017'!F8,'2018'!F8,'2019'!F8,'2020'!F8,'2021'!F8)</f>
        <v>6.5936477367380251</v>
      </c>
      <c r="G8">
        <f>_xlfn.STDEV.S('2015'!G8,'2016'!G8,'2017'!G8,'2018'!G8,'2019'!G8,'2020'!G8,'2021'!G8)</f>
        <v>1.6183471874253745</v>
      </c>
    </row>
    <row r="9" spans="1:7" x14ac:dyDescent="0.2">
      <c r="A9" t="s">
        <v>0</v>
      </c>
      <c r="B9">
        <f>_xlfn.STDEV.S('2015'!B9,'2016'!B9,'2017'!B9,'2018'!B9,'2019'!B9,'2020'!B9,'2021'!B9)</f>
        <v>1.5735915849388851</v>
      </c>
      <c r="C9">
        <f>_xlfn.STDEV.S('2015'!C9,'2016'!C9,'2017'!C9,'2018'!C9,'2019'!C9,'2020'!C9,'2021'!C9)</f>
        <v>1.7994708216848754</v>
      </c>
      <c r="D9">
        <f>_xlfn.STDEV.S('2015'!D9,'2016'!D9,'2017'!D9,'2018'!D9,'2019'!D9,'2020'!D9,'2021'!D9)</f>
        <v>257.90991978558895</v>
      </c>
      <c r="E9">
        <f>_xlfn.STDEV.S('2015'!E9,'2016'!E9,'2017'!E9,'2018'!E9,'2019'!E9,'2020'!E9,'2021'!E9)</f>
        <v>333.2744556096448</v>
      </c>
      <c r="F9">
        <f>_xlfn.STDEV.S('2015'!F9,'2016'!F9,'2017'!F9,'2018'!F9,'2019'!F9,'2020'!F9,'2021'!F9)</f>
        <v>6.3094788857340554</v>
      </c>
      <c r="G9">
        <f>_xlfn.STDEV.S('2015'!G9,'2016'!G9,'2017'!G9,'2018'!G9,'2019'!G9,'2020'!G9,'2021'!G9)</f>
        <v>2.2886885410853171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24F3-714F-8C4A-9A8C-7D04603C73B1}">
  <dimension ref="A1:G9"/>
  <sheetViews>
    <sheetView workbookViewId="0">
      <selection activeCell="C3" sqref="C3"/>
    </sheetView>
  </sheetViews>
  <sheetFormatPr baseColWidth="10" defaultRowHeight="16" x14ac:dyDescent="0.2"/>
  <sheetData>
    <row r="1" spans="1:7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t="s">
        <v>15</v>
      </c>
      <c r="B2">
        <v>4</v>
      </c>
      <c r="C2">
        <v>9</v>
      </c>
      <c r="D2">
        <v>1168.9000000000001</v>
      </c>
      <c r="E2">
        <v>1186.9000000000001</v>
      </c>
      <c r="F2">
        <v>14</v>
      </c>
      <c r="G2">
        <v>9</v>
      </c>
    </row>
    <row r="3" spans="1:7" x14ac:dyDescent="0.2">
      <c r="A3" t="s">
        <v>16</v>
      </c>
      <c r="B3">
        <v>7</v>
      </c>
      <c r="C3">
        <v>6</v>
      </c>
      <c r="D3">
        <v>1221.9000000000001</v>
      </c>
      <c r="E3">
        <v>1253.8</v>
      </c>
      <c r="F3">
        <v>17</v>
      </c>
      <c r="G3">
        <v>2</v>
      </c>
    </row>
    <row r="4" spans="1:7" x14ac:dyDescent="0.2">
      <c r="A4" t="s">
        <v>17</v>
      </c>
      <c r="B4">
        <v>8</v>
      </c>
      <c r="C4">
        <v>5</v>
      </c>
      <c r="D4">
        <v>1202</v>
      </c>
      <c r="E4">
        <v>1151.0999999999999</v>
      </c>
      <c r="F4">
        <v>32</v>
      </c>
      <c r="G4">
        <v>5</v>
      </c>
    </row>
    <row r="5" spans="1:7" x14ac:dyDescent="0.2">
      <c r="A5" t="s">
        <v>18</v>
      </c>
      <c r="B5">
        <v>9</v>
      </c>
      <c r="C5">
        <v>4</v>
      </c>
      <c r="D5">
        <v>1298.2</v>
      </c>
      <c r="E5">
        <v>1167.9000000000001</v>
      </c>
      <c r="F5">
        <v>28</v>
      </c>
      <c r="G5">
        <v>3</v>
      </c>
    </row>
    <row r="6" spans="1:7" x14ac:dyDescent="0.2">
      <c r="A6" t="s">
        <v>19</v>
      </c>
      <c r="B6">
        <v>6</v>
      </c>
      <c r="C6">
        <v>7</v>
      </c>
      <c r="D6">
        <v>1072.5</v>
      </c>
      <c r="E6">
        <v>1158.2</v>
      </c>
      <c r="F6">
        <v>29</v>
      </c>
      <c r="G6">
        <v>1</v>
      </c>
    </row>
    <row r="7" spans="1:7" x14ac:dyDescent="0.2">
      <c r="A7" t="s">
        <v>20</v>
      </c>
      <c r="B7">
        <v>3</v>
      </c>
      <c r="C7">
        <v>10</v>
      </c>
      <c r="D7">
        <v>1063.2</v>
      </c>
      <c r="E7">
        <v>1217.5999999999999</v>
      </c>
      <c r="F7">
        <v>8</v>
      </c>
      <c r="G7">
        <v>10</v>
      </c>
    </row>
    <row r="8" spans="1:7" x14ac:dyDescent="0.2">
      <c r="A8" t="s">
        <v>21</v>
      </c>
      <c r="B8">
        <v>5</v>
      </c>
      <c r="C8">
        <v>8</v>
      </c>
      <c r="D8">
        <v>1168.9000000000001</v>
      </c>
      <c r="E8">
        <v>1186.9000000000001</v>
      </c>
      <c r="F8">
        <v>14</v>
      </c>
      <c r="G8">
        <v>8</v>
      </c>
    </row>
    <row r="9" spans="1:7" x14ac:dyDescent="0.2">
      <c r="A9" t="s">
        <v>0</v>
      </c>
      <c r="B9">
        <v>6</v>
      </c>
      <c r="C9">
        <v>7</v>
      </c>
      <c r="D9">
        <v>1301.5</v>
      </c>
      <c r="E9">
        <v>1239.4000000000001</v>
      </c>
      <c r="F9">
        <v>32</v>
      </c>
      <c r="G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5E16-3359-6A4C-850E-5CB4BA4A061D}">
  <dimension ref="A1:G9"/>
  <sheetViews>
    <sheetView workbookViewId="0">
      <selection activeCell="A2" sqref="A2:A9"/>
    </sheetView>
  </sheetViews>
  <sheetFormatPr baseColWidth="10" defaultRowHeight="16" x14ac:dyDescent="0.2"/>
  <sheetData>
    <row r="1" spans="1:7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t="s">
        <v>15</v>
      </c>
      <c r="B2">
        <v>3</v>
      </c>
      <c r="C2">
        <v>10</v>
      </c>
      <c r="D2">
        <v>1236.5</v>
      </c>
      <c r="E2">
        <v>1364.2</v>
      </c>
      <c r="F2">
        <v>10</v>
      </c>
      <c r="G2">
        <v>8</v>
      </c>
    </row>
    <row r="3" spans="1:7" x14ac:dyDescent="0.2">
      <c r="A3" t="s">
        <v>16</v>
      </c>
      <c r="B3">
        <v>7</v>
      </c>
      <c r="C3">
        <v>6</v>
      </c>
      <c r="D3">
        <v>1182</v>
      </c>
      <c r="E3">
        <v>1163.0999999999999</v>
      </c>
      <c r="F3">
        <v>18</v>
      </c>
      <c r="G3">
        <v>6</v>
      </c>
    </row>
    <row r="4" spans="1:7" x14ac:dyDescent="0.2">
      <c r="A4" t="s">
        <v>17</v>
      </c>
      <c r="B4">
        <v>9</v>
      </c>
      <c r="C4">
        <v>4</v>
      </c>
      <c r="D4">
        <v>1373</v>
      </c>
      <c r="E4">
        <v>1260</v>
      </c>
      <c r="F4">
        <v>13</v>
      </c>
      <c r="G4">
        <v>3</v>
      </c>
    </row>
    <row r="5" spans="1:7" x14ac:dyDescent="0.2">
      <c r="A5" t="s">
        <v>18</v>
      </c>
      <c r="B5">
        <v>9</v>
      </c>
      <c r="C5">
        <v>4</v>
      </c>
      <c r="D5">
        <v>1314.3</v>
      </c>
      <c r="E5">
        <v>1141.2</v>
      </c>
      <c r="F5">
        <v>30</v>
      </c>
      <c r="G5">
        <v>1</v>
      </c>
    </row>
    <row r="6" spans="1:7" x14ac:dyDescent="0.2">
      <c r="A6" t="s">
        <v>19</v>
      </c>
      <c r="B6">
        <v>7</v>
      </c>
      <c r="C6">
        <v>6</v>
      </c>
      <c r="D6">
        <v>1400.6</v>
      </c>
      <c r="E6">
        <v>1197.9000000000001</v>
      </c>
      <c r="F6">
        <v>30</v>
      </c>
      <c r="G6">
        <v>2</v>
      </c>
    </row>
    <row r="7" spans="1:7" x14ac:dyDescent="0.2">
      <c r="A7" t="s">
        <v>20</v>
      </c>
      <c r="B7">
        <v>2</v>
      </c>
      <c r="C7">
        <v>11</v>
      </c>
      <c r="D7">
        <v>1007.8</v>
      </c>
      <c r="E7">
        <v>1412.7</v>
      </c>
      <c r="F7">
        <v>15</v>
      </c>
      <c r="G7">
        <v>7</v>
      </c>
    </row>
    <row r="8" spans="1:7" x14ac:dyDescent="0.2">
      <c r="A8" t="s">
        <v>21</v>
      </c>
      <c r="B8">
        <v>6</v>
      </c>
      <c r="C8">
        <v>7</v>
      </c>
      <c r="D8">
        <v>1175.7</v>
      </c>
      <c r="E8">
        <v>1274.3</v>
      </c>
      <c r="F8">
        <v>12</v>
      </c>
      <c r="G8">
        <v>4</v>
      </c>
    </row>
    <row r="9" spans="1:7" x14ac:dyDescent="0.2">
      <c r="A9" t="s">
        <v>0</v>
      </c>
      <c r="B9">
        <v>9</v>
      </c>
      <c r="C9">
        <v>4</v>
      </c>
      <c r="D9">
        <v>1298.3</v>
      </c>
      <c r="E9">
        <v>1174.8</v>
      </c>
      <c r="F9">
        <v>28</v>
      </c>
      <c r="G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ABD9-4565-E645-BC2F-EC6844AF9F47}">
  <dimension ref="A1:G9"/>
  <sheetViews>
    <sheetView workbookViewId="0">
      <selection activeCell="A2" sqref="A2:G9"/>
    </sheetView>
  </sheetViews>
  <sheetFormatPr baseColWidth="10" defaultRowHeight="16" x14ac:dyDescent="0.2"/>
  <sheetData>
    <row r="1" spans="1:7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t="s">
        <v>15</v>
      </c>
      <c r="B2">
        <v>10</v>
      </c>
      <c r="C2">
        <v>3</v>
      </c>
      <c r="D2">
        <v>1254</v>
      </c>
      <c r="E2">
        <v>1145.5999999999999</v>
      </c>
      <c r="F2">
        <v>5</v>
      </c>
      <c r="G2">
        <v>2</v>
      </c>
    </row>
    <row r="3" spans="1:7" x14ac:dyDescent="0.2">
      <c r="A3" t="s">
        <v>16</v>
      </c>
      <c r="B3">
        <v>8</v>
      </c>
      <c r="C3">
        <v>5</v>
      </c>
      <c r="D3">
        <v>1139.0999999999999</v>
      </c>
      <c r="E3">
        <v>1142</v>
      </c>
      <c r="F3">
        <v>14</v>
      </c>
      <c r="G3">
        <v>1</v>
      </c>
    </row>
    <row r="4" spans="1:7" x14ac:dyDescent="0.2">
      <c r="A4" t="s">
        <v>17</v>
      </c>
      <c r="B4">
        <v>6</v>
      </c>
      <c r="C4">
        <v>7</v>
      </c>
      <c r="D4">
        <v>1239.8</v>
      </c>
      <c r="E4">
        <v>1138.0999999999999</v>
      </c>
      <c r="F4">
        <v>36</v>
      </c>
      <c r="G4">
        <v>6</v>
      </c>
    </row>
    <row r="5" spans="1:7" x14ac:dyDescent="0.2">
      <c r="A5" t="s">
        <v>18</v>
      </c>
      <c r="B5">
        <v>4</v>
      </c>
      <c r="C5">
        <v>9</v>
      </c>
      <c r="D5">
        <v>1098.9000000000001</v>
      </c>
      <c r="E5">
        <v>1327.6</v>
      </c>
      <c r="F5">
        <v>39</v>
      </c>
      <c r="G5">
        <v>7</v>
      </c>
    </row>
    <row r="6" spans="1:7" x14ac:dyDescent="0.2">
      <c r="A6" t="s">
        <v>19</v>
      </c>
      <c r="B6">
        <v>4</v>
      </c>
      <c r="C6">
        <v>9</v>
      </c>
      <c r="D6">
        <v>1109.5999999999999</v>
      </c>
      <c r="E6">
        <v>1274.7</v>
      </c>
      <c r="F6">
        <v>42</v>
      </c>
      <c r="G6">
        <v>8</v>
      </c>
    </row>
    <row r="7" spans="1:7" x14ac:dyDescent="0.2">
      <c r="A7" t="s">
        <v>20</v>
      </c>
      <c r="B7">
        <v>8</v>
      </c>
      <c r="C7">
        <v>5</v>
      </c>
      <c r="D7">
        <v>1285.5</v>
      </c>
      <c r="E7">
        <v>1156.9000000000001</v>
      </c>
      <c r="F7">
        <v>31</v>
      </c>
      <c r="G7">
        <v>3</v>
      </c>
    </row>
    <row r="8" spans="1:7" x14ac:dyDescent="0.2">
      <c r="A8" t="s">
        <v>21</v>
      </c>
      <c r="B8">
        <v>5</v>
      </c>
      <c r="C8">
        <v>8</v>
      </c>
      <c r="D8">
        <v>1147.2</v>
      </c>
      <c r="E8">
        <v>1163.9000000000001</v>
      </c>
      <c r="F8">
        <v>20</v>
      </c>
      <c r="G8">
        <v>5</v>
      </c>
    </row>
    <row r="9" spans="1:7" x14ac:dyDescent="0.2">
      <c r="A9" t="s">
        <v>0</v>
      </c>
      <c r="B9">
        <v>7</v>
      </c>
      <c r="C9">
        <v>6</v>
      </c>
      <c r="D9">
        <v>1349</v>
      </c>
      <c r="E9">
        <v>1274.3</v>
      </c>
      <c r="F9">
        <v>46</v>
      </c>
      <c r="G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C0D1-CAF0-9A49-9EFF-D2206CE07DA3}">
  <dimension ref="A1:G9"/>
  <sheetViews>
    <sheetView workbookViewId="0">
      <selection activeCell="H13" sqref="H13"/>
    </sheetView>
  </sheetViews>
  <sheetFormatPr baseColWidth="10" defaultRowHeight="16" x14ac:dyDescent="0.2"/>
  <sheetData>
    <row r="1" spans="1:7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t="s">
        <v>15</v>
      </c>
      <c r="B2">
        <v>3</v>
      </c>
      <c r="C2">
        <v>10</v>
      </c>
      <c r="D2">
        <v>1137.1400000000001</v>
      </c>
      <c r="E2">
        <v>1350.04</v>
      </c>
      <c r="F2">
        <v>7</v>
      </c>
      <c r="G2">
        <v>7</v>
      </c>
    </row>
    <row r="3" spans="1:7" x14ac:dyDescent="0.2">
      <c r="A3" t="s">
        <v>16</v>
      </c>
      <c r="B3">
        <v>6</v>
      </c>
      <c r="C3">
        <v>7</v>
      </c>
      <c r="D3">
        <v>1308.04</v>
      </c>
      <c r="E3">
        <v>1312.54</v>
      </c>
      <c r="F3">
        <v>16</v>
      </c>
      <c r="G3">
        <v>6</v>
      </c>
    </row>
    <row r="4" spans="1:7" x14ac:dyDescent="0.2">
      <c r="A4" t="s">
        <v>17</v>
      </c>
      <c r="B4">
        <v>5</v>
      </c>
      <c r="C4">
        <v>8</v>
      </c>
      <c r="D4">
        <v>1272.3599999999999</v>
      </c>
      <c r="E4">
        <v>1437.84</v>
      </c>
      <c r="F4">
        <v>30</v>
      </c>
      <c r="G4">
        <v>5</v>
      </c>
    </row>
    <row r="5" spans="1:7" x14ac:dyDescent="0.2">
      <c r="A5" t="s">
        <v>18</v>
      </c>
      <c r="B5">
        <v>10</v>
      </c>
      <c r="C5">
        <v>3</v>
      </c>
      <c r="D5">
        <v>1487.04</v>
      </c>
      <c r="E5">
        <v>1426.92</v>
      </c>
      <c r="F5">
        <v>28</v>
      </c>
      <c r="G5">
        <v>4</v>
      </c>
    </row>
    <row r="6" spans="1:7" x14ac:dyDescent="0.2">
      <c r="A6" t="s">
        <v>19</v>
      </c>
      <c r="B6">
        <v>7</v>
      </c>
      <c r="C6">
        <v>6</v>
      </c>
      <c r="D6">
        <v>1364.28</v>
      </c>
      <c r="E6">
        <v>1368.8</v>
      </c>
      <c r="F6">
        <v>32</v>
      </c>
      <c r="G6">
        <v>2</v>
      </c>
    </row>
    <row r="7" spans="1:7" x14ac:dyDescent="0.2">
      <c r="A7" t="s">
        <v>20</v>
      </c>
      <c r="B7">
        <v>9</v>
      </c>
      <c r="C7">
        <v>4</v>
      </c>
      <c r="D7">
        <v>1498.16</v>
      </c>
      <c r="E7">
        <v>1317.2</v>
      </c>
      <c r="F7">
        <v>24</v>
      </c>
      <c r="G7">
        <v>3</v>
      </c>
    </row>
    <row r="8" spans="1:7" x14ac:dyDescent="0.2">
      <c r="A8" t="s">
        <v>21</v>
      </c>
      <c r="B8">
        <v>4</v>
      </c>
      <c r="C8">
        <v>9</v>
      </c>
      <c r="D8">
        <v>1185.92</v>
      </c>
      <c r="E8">
        <v>1249.8399999999999</v>
      </c>
      <c r="F8">
        <v>23</v>
      </c>
      <c r="G8">
        <v>8</v>
      </c>
    </row>
    <row r="9" spans="1:7" x14ac:dyDescent="0.2">
      <c r="A9" t="s">
        <v>0</v>
      </c>
      <c r="B9">
        <v>8</v>
      </c>
      <c r="C9">
        <v>5</v>
      </c>
      <c r="D9">
        <v>1610.58</v>
      </c>
      <c r="E9">
        <v>1400.34</v>
      </c>
      <c r="F9">
        <v>36</v>
      </c>
      <c r="G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4A6D-757E-A54F-A06E-D4BDA73A52FA}">
  <dimension ref="A1:G9"/>
  <sheetViews>
    <sheetView workbookViewId="0">
      <selection activeCell="A7" sqref="A7"/>
    </sheetView>
  </sheetViews>
  <sheetFormatPr baseColWidth="10" defaultRowHeight="16" x14ac:dyDescent="0.2"/>
  <sheetData>
    <row r="1" spans="1:7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t="s">
        <v>15</v>
      </c>
      <c r="B2">
        <v>8</v>
      </c>
      <c r="C2">
        <v>5</v>
      </c>
      <c r="D2">
        <v>1347.58</v>
      </c>
      <c r="E2">
        <v>1266.18</v>
      </c>
      <c r="F2">
        <v>10</v>
      </c>
      <c r="G2">
        <v>6</v>
      </c>
    </row>
    <row r="3" spans="1:7" x14ac:dyDescent="0.2">
      <c r="A3" t="s">
        <v>16</v>
      </c>
      <c r="B3">
        <v>3</v>
      </c>
      <c r="C3">
        <v>10</v>
      </c>
      <c r="D3">
        <v>1214.4000000000001</v>
      </c>
      <c r="E3">
        <v>1373.4</v>
      </c>
      <c r="F3">
        <v>16</v>
      </c>
      <c r="G3">
        <v>8</v>
      </c>
    </row>
    <row r="4" spans="1:7" x14ac:dyDescent="0.2">
      <c r="A4" t="s">
        <v>17</v>
      </c>
      <c r="B4">
        <v>7</v>
      </c>
      <c r="C4">
        <v>6</v>
      </c>
      <c r="D4">
        <v>1329.4</v>
      </c>
      <c r="E4">
        <v>1355.52</v>
      </c>
      <c r="F4">
        <v>35</v>
      </c>
      <c r="G4">
        <v>5</v>
      </c>
    </row>
    <row r="5" spans="1:7" x14ac:dyDescent="0.2">
      <c r="A5" t="s">
        <v>18</v>
      </c>
      <c r="B5">
        <v>9</v>
      </c>
      <c r="C5">
        <v>4</v>
      </c>
      <c r="D5">
        <v>1323.7</v>
      </c>
      <c r="E5">
        <v>1327.94</v>
      </c>
      <c r="F5">
        <v>22</v>
      </c>
      <c r="G5">
        <v>3</v>
      </c>
    </row>
    <row r="6" spans="1:7" x14ac:dyDescent="0.2">
      <c r="A6" t="s">
        <v>19</v>
      </c>
      <c r="B6">
        <v>6</v>
      </c>
      <c r="C6">
        <v>7</v>
      </c>
      <c r="D6">
        <v>1257.68</v>
      </c>
      <c r="E6">
        <v>1343.22</v>
      </c>
      <c r="F6">
        <v>42</v>
      </c>
      <c r="G6">
        <v>1</v>
      </c>
    </row>
    <row r="7" spans="1:7" x14ac:dyDescent="0.2">
      <c r="A7" t="s">
        <v>20</v>
      </c>
      <c r="B7">
        <v>6</v>
      </c>
      <c r="C7">
        <v>7</v>
      </c>
      <c r="D7">
        <v>1391.88</v>
      </c>
      <c r="E7">
        <v>1321.76</v>
      </c>
      <c r="F7">
        <v>50</v>
      </c>
      <c r="G7">
        <v>4</v>
      </c>
    </row>
    <row r="8" spans="1:7" x14ac:dyDescent="0.2">
      <c r="A8" t="s">
        <v>21</v>
      </c>
      <c r="B8">
        <v>5</v>
      </c>
      <c r="C8">
        <v>8</v>
      </c>
      <c r="D8">
        <v>1252.28</v>
      </c>
      <c r="E8">
        <v>1286.0999999999999</v>
      </c>
      <c r="F8">
        <v>16</v>
      </c>
      <c r="G8">
        <v>7</v>
      </c>
    </row>
    <row r="9" spans="1:7" x14ac:dyDescent="0.2">
      <c r="A9" t="s">
        <v>0</v>
      </c>
      <c r="B9">
        <v>8</v>
      </c>
      <c r="C9">
        <v>5</v>
      </c>
      <c r="D9">
        <v>1398.18</v>
      </c>
      <c r="E9">
        <v>1240.98</v>
      </c>
      <c r="F9">
        <v>36</v>
      </c>
      <c r="G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1E22-5D5E-CB45-9F15-600935E50E9F}">
  <dimension ref="A1:G9"/>
  <sheetViews>
    <sheetView workbookViewId="0">
      <selection sqref="A1:G9"/>
    </sheetView>
  </sheetViews>
  <sheetFormatPr baseColWidth="10" defaultRowHeight="16" x14ac:dyDescent="0.2"/>
  <sheetData>
    <row r="1" spans="1:7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t="s">
        <v>15</v>
      </c>
      <c r="B2">
        <v>6</v>
      </c>
      <c r="C2">
        <v>7</v>
      </c>
      <c r="D2">
        <v>2037.7</v>
      </c>
      <c r="E2">
        <v>2028.72</v>
      </c>
      <c r="F2">
        <v>11</v>
      </c>
      <c r="G2">
        <v>1</v>
      </c>
    </row>
    <row r="3" spans="1:7" x14ac:dyDescent="0.2">
      <c r="A3" t="s">
        <v>16</v>
      </c>
      <c r="B3">
        <v>7</v>
      </c>
      <c r="C3">
        <v>6</v>
      </c>
      <c r="D3">
        <v>1833.34</v>
      </c>
      <c r="E3">
        <v>1819.08</v>
      </c>
      <c r="F3">
        <v>18</v>
      </c>
      <c r="G3">
        <v>2</v>
      </c>
    </row>
    <row r="4" spans="1:7" x14ac:dyDescent="0.2">
      <c r="A4" t="s">
        <v>17</v>
      </c>
      <c r="B4">
        <v>8</v>
      </c>
      <c r="C4">
        <v>5</v>
      </c>
      <c r="D4">
        <v>1963.6</v>
      </c>
      <c r="E4">
        <v>1734.2</v>
      </c>
      <c r="F4">
        <v>21</v>
      </c>
      <c r="G4">
        <v>3</v>
      </c>
    </row>
    <row r="5" spans="1:7" x14ac:dyDescent="0.2">
      <c r="A5" t="s">
        <v>18</v>
      </c>
      <c r="B5">
        <v>11</v>
      </c>
      <c r="C5">
        <v>2</v>
      </c>
      <c r="D5">
        <v>1929.44</v>
      </c>
      <c r="E5">
        <v>1753.66</v>
      </c>
      <c r="F5">
        <v>14</v>
      </c>
      <c r="G5">
        <v>4</v>
      </c>
    </row>
    <row r="6" spans="1:7" x14ac:dyDescent="0.2">
      <c r="A6" t="s">
        <v>19</v>
      </c>
      <c r="B6">
        <v>6</v>
      </c>
      <c r="C6">
        <v>7</v>
      </c>
      <c r="D6">
        <v>1823.72</v>
      </c>
      <c r="E6">
        <v>1094.68</v>
      </c>
      <c r="F6">
        <v>17</v>
      </c>
      <c r="G6">
        <v>5</v>
      </c>
    </row>
    <row r="7" spans="1:7" x14ac:dyDescent="0.2">
      <c r="A7" t="s">
        <v>20</v>
      </c>
      <c r="B7">
        <v>6</v>
      </c>
      <c r="C7">
        <v>7</v>
      </c>
      <c r="D7">
        <v>1876.42</v>
      </c>
      <c r="E7">
        <v>1789.84</v>
      </c>
      <c r="F7">
        <v>14</v>
      </c>
      <c r="G7">
        <v>6</v>
      </c>
    </row>
    <row r="8" spans="1:7" x14ac:dyDescent="0.2">
      <c r="A8" t="s">
        <v>21</v>
      </c>
      <c r="B8">
        <v>3</v>
      </c>
      <c r="C8">
        <v>10</v>
      </c>
      <c r="D8">
        <v>1535.5</v>
      </c>
      <c r="E8">
        <v>1883.38</v>
      </c>
      <c r="F8">
        <v>7</v>
      </c>
      <c r="G8">
        <v>8</v>
      </c>
    </row>
    <row r="9" spans="1:7" x14ac:dyDescent="0.2">
      <c r="A9" t="s">
        <v>0</v>
      </c>
      <c r="B9">
        <v>5</v>
      </c>
      <c r="C9">
        <v>8</v>
      </c>
      <c r="D9">
        <v>1740.06</v>
      </c>
      <c r="E9">
        <v>1826.22</v>
      </c>
      <c r="F9">
        <v>44</v>
      </c>
      <c r="G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BDA0-5438-3642-B293-2A01F1E50ABD}">
  <dimension ref="A1:G9"/>
  <sheetViews>
    <sheetView workbookViewId="0">
      <selection activeCell="A2" sqref="A2:A9"/>
    </sheetView>
  </sheetViews>
  <sheetFormatPr baseColWidth="10" defaultRowHeight="16" x14ac:dyDescent="0.2"/>
  <sheetData>
    <row r="1" spans="1:7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t="s">
        <v>15</v>
      </c>
      <c r="B2">
        <v>9</v>
      </c>
      <c r="C2">
        <v>5</v>
      </c>
      <c r="D2">
        <v>2184.12</v>
      </c>
      <c r="E2">
        <v>2092.36</v>
      </c>
      <c r="F2">
        <v>4</v>
      </c>
      <c r="G2">
        <v>3</v>
      </c>
    </row>
    <row r="3" spans="1:7" x14ac:dyDescent="0.2">
      <c r="A3" t="s">
        <v>16</v>
      </c>
      <c r="B3">
        <v>5</v>
      </c>
      <c r="C3">
        <v>9</v>
      </c>
      <c r="D3">
        <v>2014.5</v>
      </c>
      <c r="E3">
        <v>2067.48</v>
      </c>
      <c r="F3">
        <v>11</v>
      </c>
      <c r="G3">
        <v>5</v>
      </c>
    </row>
    <row r="4" spans="1:7" x14ac:dyDescent="0.2">
      <c r="A4" t="s">
        <v>17</v>
      </c>
      <c r="B4">
        <v>10</v>
      </c>
      <c r="C4">
        <v>4</v>
      </c>
      <c r="D4">
        <v>2181.86</v>
      </c>
      <c r="E4">
        <v>1908.14</v>
      </c>
      <c r="F4">
        <v>29</v>
      </c>
      <c r="G4">
        <v>1</v>
      </c>
    </row>
    <row r="5" spans="1:7" x14ac:dyDescent="0.2">
      <c r="A5" t="s">
        <v>18</v>
      </c>
      <c r="B5">
        <v>10</v>
      </c>
      <c r="C5">
        <v>4</v>
      </c>
      <c r="D5">
        <v>1995.84</v>
      </c>
      <c r="E5">
        <v>1964.62</v>
      </c>
      <c r="F5">
        <v>17</v>
      </c>
      <c r="G5">
        <v>2</v>
      </c>
    </row>
    <row r="6" spans="1:7" x14ac:dyDescent="0.2">
      <c r="A6" t="s">
        <v>19</v>
      </c>
      <c r="B6">
        <v>6</v>
      </c>
      <c r="C6">
        <v>8</v>
      </c>
      <c r="D6">
        <v>1905.58</v>
      </c>
      <c r="E6">
        <v>2002.44</v>
      </c>
      <c r="F6">
        <v>52</v>
      </c>
      <c r="G6">
        <v>4</v>
      </c>
    </row>
    <row r="7" spans="1:7" x14ac:dyDescent="0.2">
      <c r="A7" t="s">
        <v>20</v>
      </c>
      <c r="B7">
        <v>5</v>
      </c>
      <c r="C7">
        <v>9</v>
      </c>
      <c r="D7">
        <v>1870.92</v>
      </c>
      <c r="E7">
        <v>1869.1</v>
      </c>
      <c r="F7">
        <v>12</v>
      </c>
      <c r="G7">
        <v>8</v>
      </c>
    </row>
    <row r="8" spans="1:7" x14ac:dyDescent="0.2">
      <c r="A8" t="s">
        <v>21</v>
      </c>
      <c r="B8">
        <v>6</v>
      </c>
      <c r="C8">
        <v>8</v>
      </c>
      <c r="D8">
        <v>1852.02</v>
      </c>
      <c r="E8">
        <v>2047.08</v>
      </c>
      <c r="F8">
        <v>26</v>
      </c>
      <c r="G8">
        <v>6</v>
      </c>
    </row>
    <row r="9" spans="1:7" x14ac:dyDescent="0.2">
      <c r="A9" t="s">
        <v>0</v>
      </c>
      <c r="B9">
        <v>5</v>
      </c>
      <c r="C9">
        <v>9</v>
      </c>
      <c r="D9">
        <v>1969</v>
      </c>
      <c r="E9">
        <v>2022.62</v>
      </c>
      <c r="F9">
        <v>38</v>
      </c>
      <c r="G9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61AA-2E04-EA47-974C-F56BF9AE8D17}">
  <dimension ref="A1:G9"/>
  <sheetViews>
    <sheetView tabSelected="1" workbookViewId="0">
      <selection activeCell="K34" sqref="K34"/>
    </sheetView>
  </sheetViews>
  <sheetFormatPr baseColWidth="10" defaultRowHeight="16" x14ac:dyDescent="0.2"/>
  <sheetData>
    <row r="1" spans="1:7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t="s">
        <v>15</v>
      </c>
    </row>
    <row r="3" spans="1:7" x14ac:dyDescent="0.2">
      <c r="A3" t="s">
        <v>16</v>
      </c>
    </row>
    <row r="4" spans="1:7" x14ac:dyDescent="0.2">
      <c r="A4" t="s">
        <v>17</v>
      </c>
    </row>
    <row r="5" spans="1:7" x14ac:dyDescent="0.2">
      <c r="A5" t="s">
        <v>18</v>
      </c>
    </row>
    <row r="6" spans="1:7" x14ac:dyDescent="0.2">
      <c r="A6" t="s">
        <v>19</v>
      </c>
    </row>
    <row r="7" spans="1:7" x14ac:dyDescent="0.2">
      <c r="A7" t="s">
        <v>20</v>
      </c>
    </row>
    <row r="8" spans="1:7" x14ac:dyDescent="0.2">
      <c r="A8" t="s">
        <v>21</v>
      </c>
    </row>
    <row r="9" spans="1:7" x14ac:dyDescent="0.2">
      <c r="A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Total</vt:lpstr>
      <vt:lpstr>Average</vt:lpstr>
      <vt:lpstr>Std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2020-04-26T20:11:57Z</dcterms:created>
  <dcterms:modified xsi:type="dcterms:W3CDTF">2022-12-25T22:18:26Z</dcterms:modified>
</cp:coreProperties>
</file>