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Volumes/Work/Modulbank/git/Modulbank.Design/markup/html/pdf/"/>
    </mc:Choice>
  </mc:AlternateContent>
  <bookViews>
    <workbookView xWindow="0" yWindow="460" windowWidth="28800" windowHeight="16420"/>
  </bookViews>
  <sheets>
    <sheet name=" 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  <c r="D57" i="1"/>
  <c r="F43" i="1"/>
  <c r="F50" i="1"/>
  <c r="D51" i="1"/>
  <c r="D53" i="1"/>
  <c r="F19" i="1"/>
  <c r="F26" i="1"/>
  <c r="D27" i="1"/>
  <c r="D29" i="1"/>
  <c r="D59" i="1"/>
</calcChain>
</file>

<file path=xl/sharedStrings.xml><?xml version="1.0" encoding="utf-8"?>
<sst xmlns="http://schemas.openxmlformats.org/spreadsheetml/2006/main" count="69" uniqueCount="29">
  <si>
    <t>Реестр по эквайринговым операциям</t>
  </si>
  <si>
    <t>Время построения: 07.02.2017 01:00:14</t>
  </si>
  <si>
    <t>Счет магазина:</t>
  </si>
  <si>
    <t>40802810370110003669</t>
  </si>
  <si>
    <t>Магазин:</t>
  </si>
  <si>
    <t>ИП ГВОЗДЕВСКАЯ ОЛЬГА СЕРГЕЕВНА</t>
  </si>
  <si>
    <t>Название мерчанта:</t>
  </si>
  <si>
    <t>[0017175463] ИП ГВОЗДЕВСКАЯ ОЛЬГА СЕРГЕЕВНА</t>
  </si>
  <si>
    <t>Юридический адрес мерчанта:</t>
  </si>
  <si>
    <t>ТАМБОВСКАЯ ОБЛ, НЕКИЙ Р-Н, АЛЕКСЕЕВКА, УЛ. ШКОЛЬНАЯ, Д. 17, КВ. 2</t>
  </si>
  <si>
    <t>Номер устройства:</t>
  </si>
  <si>
    <t>J175463</t>
  </si>
  <si>
    <t>Адрес устройства:</t>
  </si>
  <si>
    <t>Дата сов. операции</t>
  </si>
  <si>
    <t>Номер карты</t>
  </si>
  <si>
    <t>Код авторизации</t>
  </si>
  <si>
    <t>Сумма операции</t>
  </si>
  <si>
    <t>5225******914398</t>
  </si>
  <si>
    <t>5469******824153</t>
  </si>
  <si>
    <t>7YUII1</t>
  </si>
  <si>
    <t>289Y02</t>
  </si>
  <si>
    <t>J175456</t>
  </si>
  <si>
    <t>Сумма транзакций:</t>
  </si>
  <si>
    <t>Сумма комиссии:</t>
  </si>
  <si>
    <t>Сумма возмещения:</t>
  </si>
  <si>
    <t xml:space="preserve">   </t>
  </si>
  <si>
    <t>[0017175400] ИП ОРЛОВ ВАСИЛИЙ АЛЕКСЕЕВИЧ</t>
  </si>
  <si>
    <t>КУРСКАЯ ОБЛ, НЕКИЙ Р-Н, АЛЕКСЕЕВКА, УЛ. ШКОЛЬНАЯ, Д. 170, КВ. 200</t>
  </si>
  <si>
    <t>J175400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</si>
</sst>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dd/mm/yy\ h:mm;@"/>
    <numFmt numFmtId="165" formatCode="#,##0.00\ &quot;₽&quot;"/>
  </numFmts>
  <fonts count="16" x14ac:knownFonts="1">
    <font>
      <sz val="8"/>
      <color theme="1"/>
      <name val="Arial"/>
      <family val="2"/>
      <charset val="204"/>
    </font>
    <font>
      <sz val="8"/>
      <color rgb="FF808080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4"/>
      <color rgb="FF808080"/>
      <name val="Arial"/>
      <family val="2"/>
      <charset val="204"/>
    </font>
    <font>
      <sz val="12"/>
      <color rgb="FF808080"/>
      <name val="Arial"/>
      <family val="2"/>
      <charset val="204"/>
    </font>
    <font>
      <b/>
      <sz val="20"/>
      <color theme="1"/>
      <name val="Arial"/>
      <family val="2"/>
      <charset val="204"/>
    </font>
    <font>
      <sz val="12"/>
      <color theme="0" tint="-0.499984740745262"/>
      <name val="Arial"/>
      <family val="2"/>
      <charset val="204"/>
    </font>
    <font>
      <b/>
      <sz val="14"/>
      <color rgb="FF808080"/>
      <name val="Arial"/>
      <family val="2"/>
      <charset val="204"/>
    </font>
    <font>
      <sz val="14"/>
      <color rgb="FF2B2B2B"/>
      <name val="Arial"/>
      <family val="2"/>
      <charset val="204"/>
    </font>
    <font>
      <sz val="10"/>
      <color rgb="FF2B2B2B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9E9E9"/>
      </bottom>
      <diagonal/>
    </border>
    <border>
      <left/>
      <right/>
      <top/>
      <bottom style="thick">
        <color rgb="FFE9E9E9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4" fontId="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165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/>
    <xf numFmtId="165" fontId="0" fillId="0" borderId="0" xfId="0" applyNumberFormat="1" applyAlignment="1">
      <alignment vertical="top"/>
    </xf>
    <xf numFmtId="165" fontId="4" fillId="0" borderId="0" xfId="0" applyNumberFormat="1" applyFont="1" applyAlignment="1">
      <alignment horizontal="left" vertical="top"/>
    </xf>
    <xf numFmtId="0" fontId="8" fillId="2" borderId="0" xfId="0" applyFont="1" applyFill="1" applyAlignment="1"/>
    <xf numFmtId="0" fontId="8" fillId="2" borderId="0" xfId="0" applyFont="1" applyFill="1" applyAlignment="1">
      <alignment horizontal="left"/>
    </xf>
    <xf numFmtId="165" fontId="8" fillId="2" borderId="0" xfId="0" applyNumberFormat="1" applyFont="1" applyFill="1" applyAlignment="1"/>
    <xf numFmtId="0" fontId="8" fillId="2" borderId="0" xfId="0" applyFont="1" applyFill="1" applyAlignment="1">
      <alignment horizontal="right"/>
    </xf>
    <xf numFmtId="44" fontId="12" fillId="2" borderId="0" xfId="0" applyNumberFormat="1" applyFont="1" applyFill="1" applyAlignment="1">
      <alignment horizontal="right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164" fontId="13" fillId="0" borderId="0" xfId="0" applyNumberFormat="1" applyFont="1" applyAlignment="1">
      <alignment horizontal="left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right" vertical="top"/>
    </xf>
    <xf numFmtId="2" fontId="13" fillId="0" borderId="0" xfId="0" applyNumberFormat="1" applyFont="1" applyAlignment="1">
      <alignment horizontal="right" vertical="top"/>
    </xf>
    <xf numFmtId="164" fontId="13" fillId="0" borderId="2" xfId="0" applyNumberFormat="1" applyFont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13" fillId="0" borderId="2" xfId="0" applyFont="1" applyBorder="1" applyAlignment="1">
      <alignment horizontal="right" vertical="top"/>
    </xf>
    <xf numFmtId="2" fontId="13" fillId="0" borderId="2" xfId="0" applyNumberFormat="1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6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/>
    <xf numFmtId="0" fontId="8" fillId="0" borderId="0" xfId="0" applyFont="1" applyFill="1" applyAlignment="1">
      <alignment horizontal="right"/>
    </xf>
    <xf numFmtId="44" fontId="12" fillId="0" borderId="0" xfId="0" applyNumberFormat="1" applyFont="1" applyFill="1" applyAlignment="1">
      <alignment horizontal="right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3" fillId="0" borderId="0" xfId="0" applyFont="1" applyBorder="1" applyAlignment="1">
      <alignment vertical="top"/>
    </xf>
    <xf numFmtId="2" fontId="13" fillId="0" borderId="0" xfId="0" applyNumberFormat="1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B2B2B"/>
      <color rgb="FFE9E9E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977900</xdr:colOff>
      <xdr:row>1</xdr:row>
      <xdr:rowOff>635000</xdr:rowOff>
    </xdr:to>
    <xdr:pic>
      <xdr:nvPicPr>
        <xdr:cNvPr id="2" name="Рисунок 1" title="Модульбанк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2900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C11" sqref="C11"/>
    </sheetView>
  </sheetViews>
  <sheetFormatPr baseColWidth="10" defaultColWidth="8.75" defaultRowHeight="11" x14ac:dyDescent="0.15"/>
  <cols>
    <col min="1" max="1" width="8.75" style="1"/>
    <col min="2" max="2" width="10.75" style="1" customWidth="1"/>
    <col min="3" max="3" width="37.5" style="3" customWidth="1"/>
    <col min="4" max="4" width="41" style="1" customWidth="1"/>
    <col min="5" max="5" width="36.75" style="4" customWidth="1"/>
    <col min="6" max="6" width="58.75" style="4" customWidth="1"/>
    <col min="7" max="16384" width="8.75" style="1"/>
  </cols>
  <sheetData>
    <row r="1" spans="2:6" ht="24" customHeight="1" x14ac:dyDescent="0.15"/>
    <row r="2" spans="2:6" ht="59" customHeight="1" x14ac:dyDescent="0.15">
      <c r="B2" s="58"/>
      <c r="C2" s="58"/>
      <c r="D2" s="58"/>
      <c r="E2" s="58"/>
      <c r="F2" s="58"/>
    </row>
    <row r="3" spans="2:6" s="16" customFormat="1" ht="60" customHeight="1" x14ac:dyDescent="0.15">
      <c r="B3" s="61" t="s">
        <v>0</v>
      </c>
      <c r="C3" s="61"/>
      <c r="D3" s="61"/>
      <c r="E3" s="61"/>
      <c r="F3" s="27" t="s">
        <v>1</v>
      </c>
    </row>
    <row r="4" spans="2:6" s="49" customFormat="1" ht="22" customHeight="1" x14ac:dyDescent="0.15">
      <c r="B4" s="62" t="s">
        <v>2</v>
      </c>
      <c r="C4" s="62"/>
      <c r="D4" s="64" t="s">
        <v>3</v>
      </c>
      <c r="E4" s="64"/>
      <c r="F4" s="64"/>
    </row>
    <row r="5" spans="2:6" s="50" customFormat="1" ht="38" customHeight="1" x14ac:dyDescent="0.15">
      <c r="B5" s="63" t="s">
        <v>4</v>
      </c>
      <c r="C5" s="63"/>
      <c r="D5" s="63" t="s">
        <v>5</v>
      </c>
      <c r="E5" s="63"/>
      <c r="F5" s="63"/>
    </row>
    <row r="6" spans="2:6" s="23" customFormat="1" ht="4" customHeight="1" x14ac:dyDescent="0.2">
      <c r="B6" s="33"/>
      <c r="C6" s="34"/>
      <c r="D6" s="35"/>
      <c r="E6" s="36"/>
      <c r="F6" s="37"/>
    </row>
    <row r="7" spans="2:6" s="51" customFormat="1" ht="22" customHeight="1" x14ac:dyDescent="0.2">
      <c r="B7" s="52"/>
      <c r="C7" s="53"/>
      <c r="D7" s="54"/>
      <c r="E7" s="55"/>
      <c r="F7" s="56"/>
    </row>
    <row r="8" spans="2:6" s="9" customFormat="1" ht="24" customHeight="1" x14ac:dyDescent="0.15">
      <c r="B8" s="59" t="s">
        <v>6</v>
      </c>
      <c r="C8" s="59"/>
      <c r="D8" s="59" t="s">
        <v>7</v>
      </c>
      <c r="E8" s="59"/>
      <c r="F8" s="59"/>
    </row>
    <row r="9" spans="2:6" s="18" customFormat="1" ht="16" x14ac:dyDescent="0.15">
      <c r="B9" s="60" t="s">
        <v>8</v>
      </c>
      <c r="C9" s="60"/>
      <c r="D9" s="60" t="s">
        <v>9</v>
      </c>
      <c r="E9" s="60"/>
      <c r="F9" s="60"/>
    </row>
    <row r="10" spans="2:6" x14ac:dyDescent="0.15">
      <c r="D10" s="57"/>
      <c r="E10" s="57"/>
      <c r="F10" s="57"/>
    </row>
    <row r="11" spans="2:6" s="8" customFormat="1" ht="19" customHeight="1" x14ac:dyDescent="0.15">
      <c r="C11" s="19" t="s">
        <v>10</v>
      </c>
      <c r="D11" s="8" t="s">
        <v>11</v>
      </c>
      <c r="E11" s="17"/>
      <c r="F11" s="17"/>
    </row>
    <row r="12" spans="2:6" s="10" customFormat="1" ht="27" customHeight="1" x14ac:dyDescent="0.15">
      <c r="C12" s="20" t="s">
        <v>12</v>
      </c>
      <c r="D12" s="21"/>
      <c r="E12" s="22"/>
      <c r="F12" s="22"/>
    </row>
    <row r="13" spans="2:6" s="15" customFormat="1" ht="21" customHeight="1" thickBot="1" x14ac:dyDescent="0.2">
      <c r="C13" s="38" t="s">
        <v>13</v>
      </c>
      <c r="D13" s="39" t="s">
        <v>14</v>
      </c>
      <c r="E13" s="40" t="s">
        <v>15</v>
      </c>
      <c r="F13" s="40" t="s">
        <v>16</v>
      </c>
    </row>
    <row r="14" spans="2:6" s="2" customFormat="1" ht="9" customHeight="1" x14ac:dyDescent="0.15">
      <c r="C14" s="5"/>
      <c r="D14" s="6"/>
      <c r="E14" s="7"/>
      <c r="F14" s="7"/>
    </row>
    <row r="15" spans="2:6" s="10" customFormat="1" ht="24" customHeight="1" x14ac:dyDescent="0.15">
      <c r="C15" s="41">
        <v>42772.640127314815</v>
      </c>
      <c r="D15" s="42" t="s">
        <v>17</v>
      </c>
      <c r="E15" s="43" t="s">
        <v>19</v>
      </c>
      <c r="F15" s="44">
        <v>579</v>
      </c>
    </row>
    <row r="16" spans="2:6" s="10" customFormat="1" ht="24" customHeight="1" x14ac:dyDescent="0.15">
      <c r="C16" s="41">
        <v>42772.776817129627</v>
      </c>
      <c r="D16" s="42" t="s">
        <v>18</v>
      </c>
      <c r="E16" s="43">
        <v>508611</v>
      </c>
      <c r="F16" s="44">
        <v>150</v>
      </c>
    </row>
    <row r="17" spans="2:11" s="10" customFormat="1" ht="24" customHeight="1" x14ac:dyDescent="0.15">
      <c r="C17" s="41">
        <v>42772.640127314815</v>
      </c>
      <c r="D17" s="42" t="s">
        <v>17</v>
      </c>
      <c r="E17" s="43" t="s">
        <v>20</v>
      </c>
      <c r="F17" s="44">
        <v>1620</v>
      </c>
    </row>
    <row r="18" spans="2:11" s="10" customFormat="1" ht="28" customHeight="1" thickBot="1" x14ac:dyDescent="0.2">
      <c r="C18" s="45">
        <v>42772.776817129627</v>
      </c>
      <c r="D18" s="46" t="s">
        <v>18</v>
      </c>
      <c r="E18" s="47">
        <v>294892</v>
      </c>
      <c r="F18" s="48">
        <v>78</v>
      </c>
    </row>
    <row r="19" spans="2:11" s="23" customFormat="1" ht="23" customHeight="1" thickTop="1" x14ac:dyDescent="0.2">
      <c r="C19" s="24"/>
      <c r="E19" s="25"/>
      <c r="F19" s="26">
        <f>SUM(F15:F18)</f>
        <v>2427</v>
      </c>
    </row>
    <row r="20" spans="2:11" s="8" customFormat="1" ht="19" customHeight="1" x14ac:dyDescent="0.15">
      <c r="C20" s="19" t="s">
        <v>10</v>
      </c>
      <c r="D20" s="8" t="s">
        <v>21</v>
      </c>
      <c r="E20" s="17"/>
      <c r="F20" s="17"/>
    </row>
    <row r="21" spans="2:11" s="10" customFormat="1" ht="27" customHeight="1" x14ac:dyDescent="0.15">
      <c r="C21" s="20" t="s">
        <v>12</v>
      </c>
      <c r="D21" s="21"/>
      <c r="E21" s="22"/>
      <c r="F21" s="22"/>
    </row>
    <row r="22" spans="2:11" s="15" customFormat="1" ht="21" customHeight="1" thickBot="1" x14ac:dyDescent="0.2">
      <c r="C22" s="38" t="s">
        <v>13</v>
      </c>
      <c r="D22" s="39" t="s">
        <v>14</v>
      </c>
      <c r="E22" s="40" t="s">
        <v>15</v>
      </c>
      <c r="F22" s="40" t="s">
        <v>16</v>
      </c>
    </row>
    <row r="23" spans="2:11" s="2" customFormat="1" ht="9" customHeight="1" x14ac:dyDescent="0.15">
      <c r="C23" s="5"/>
      <c r="D23" s="6"/>
      <c r="E23" s="7"/>
      <c r="F23" s="7"/>
    </row>
    <row r="24" spans="2:11" s="10" customFormat="1" ht="24" customHeight="1" x14ac:dyDescent="0.15">
      <c r="C24" s="41">
        <v>42772.640127314815</v>
      </c>
      <c r="D24" s="42" t="s">
        <v>17</v>
      </c>
      <c r="E24" s="43" t="s">
        <v>19</v>
      </c>
      <c r="F24" s="44">
        <v>579</v>
      </c>
    </row>
    <row r="25" spans="2:11" s="10" customFormat="1" ht="28" customHeight="1" thickBot="1" x14ac:dyDescent="0.2">
      <c r="C25" s="45">
        <v>42772.776817129627</v>
      </c>
      <c r="D25" s="46" t="s">
        <v>18</v>
      </c>
      <c r="E25" s="47">
        <v>508611</v>
      </c>
      <c r="F25" s="48">
        <v>150</v>
      </c>
    </row>
    <row r="26" spans="2:11" s="23" customFormat="1" ht="23" customHeight="1" thickTop="1" x14ac:dyDescent="0.2">
      <c r="C26" s="24"/>
      <c r="E26" s="25"/>
      <c r="F26" s="26">
        <f>SUM(F24:F25)</f>
        <v>729</v>
      </c>
    </row>
    <row r="27" spans="2:11" s="10" customFormat="1" ht="24" customHeight="1" x14ac:dyDescent="0.15">
      <c r="C27" s="10" t="s">
        <v>22</v>
      </c>
      <c r="D27" s="29">
        <f>SUM(F19,F26)</f>
        <v>3156</v>
      </c>
      <c r="F27" s="14"/>
      <c r="G27" s="14"/>
      <c r="K27" s="10" t="s">
        <v>25</v>
      </c>
    </row>
    <row r="28" spans="2:11" s="10" customFormat="1" ht="24" customHeight="1" x14ac:dyDescent="0.15">
      <c r="C28" s="10" t="s">
        <v>23</v>
      </c>
      <c r="D28" s="29">
        <v>11.66</v>
      </c>
      <c r="F28" s="14"/>
      <c r="G28" s="14"/>
    </row>
    <row r="29" spans="2:11" s="10" customFormat="1" ht="24" customHeight="1" x14ac:dyDescent="0.15">
      <c r="C29" s="10" t="s">
        <v>24</v>
      </c>
      <c r="D29" s="29">
        <f>D27-D28</f>
        <v>3144.34</v>
      </c>
      <c r="F29" s="14"/>
      <c r="G29" s="14"/>
    </row>
    <row r="30" spans="2:11" s="23" customFormat="1" ht="16" customHeight="1" x14ac:dyDescent="0.2">
      <c r="C30" s="24"/>
      <c r="D30" s="30"/>
      <c r="E30" s="25"/>
      <c r="F30" s="26"/>
    </row>
    <row r="31" spans="2:11" s="23" customFormat="1" ht="4" customHeight="1" x14ac:dyDescent="0.2">
      <c r="B31" s="33"/>
      <c r="C31" s="34"/>
      <c r="D31" s="35"/>
      <c r="E31" s="36"/>
      <c r="F31" s="37"/>
    </row>
    <row r="32" spans="2:11" s="51" customFormat="1" ht="22" customHeight="1" x14ac:dyDescent="0.2">
      <c r="B32" s="52"/>
      <c r="C32" s="53"/>
      <c r="D32" s="54"/>
      <c r="E32" s="55"/>
      <c r="F32" s="56"/>
    </row>
    <row r="33" spans="2:6" s="13" customFormat="1" ht="24" customHeight="1" x14ac:dyDescent="0.15">
      <c r="B33" s="59" t="s">
        <v>6</v>
      </c>
      <c r="C33" s="59"/>
      <c r="D33" s="59" t="s">
        <v>26</v>
      </c>
      <c r="E33" s="59"/>
      <c r="F33" s="59"/>
    </row>
    <row r="34" spans="2:6" s="18" customFormat="1" ht="16" x14ac:dyDescent="0.15">
      <c r="B34" s="60" t="s">
        <v>8</v>
      </c>
      <c r="C34" s="60"/>
      <c r="D34" s="60" t="s">
        <v>27</v>
      </c>
      <c r="E34" s="60"/>
      <c r="F34" s="60"/>
    </row>
    <row r="35" spans="2:6" s="28" customFormat="1" x14ac:dyDescent="0.15">
      <c r="C35" s="3"/>
      <c r="D35" s="57"/>
      <c r="E35" s="57"/>
      <c r="F35" s="57"/>
    </row>
    <row r="36" spans="2:6" s="8" customFormat="1" ht="19" customHeight="1" x14ac:dyDescent="0.15">
      <c r="C36" s="19" t="s">
        <v>10</v>
      </c>
      <c r="D36" s="8" t="s">
        <v>28</v>
      </c>
      <c r="E36" s="17"/>
      <c r="F36" s="17"/>
    </row>
    <row r="37" spans="2:6" s="10" customFormat="1" ht="27" customHeight="1" x14ac:dyDescent="0.15">
      <c r="C37" s="20" t="s">
        <v>12</v>
      </c>
      <c r="D37" s="21"/>
      <c r="E37" s="22"/>
      <c r="F37" s="22"/>
    </row>
    <row r="38" spans="2:6" s="15" customFormat="1" ht="21" customHeight="1" thickBot="1" x14ac:dyDescent="0.2">
      <c r="C38" s="38" t="s">
        <v>13</v>
      </c>
      <c r="D38" s="39" t="s">
        <v>14</v>
      </c>
      <c r="E38" s="40" t="s">
        <v>15</v>
      </c>
      <c r="F38" s="40" t="s">
        <v>16</v>
      </c>
    </row>
    <row r="39" spans="2:6" s="2" customFormat="1" ht="9" customHeight="1" x14ac:dyDescent="0.15">
      <c r="C39" s="5"/>
      <c r="D39" s="6"/>
      <c r="E39" s="7"/>
      <c r="F39" s="7"/>
    </row>
    <row r="40" spans="2:6" s="10" customFormat="1" ht="24" customHeight="1" x14ac:dyDescent="0.15">
      <c r="C40" s="41">
        <v>42772.640127314815</v>
      </c>
      <c r="D40" s="42" t="s">
        <v>17</v>
      </c>
      <c r="E40" s="43" t="s">
        <v>19</v>
      </c>
      <c r="F40" s="44">
        <v>800</v>
      </c>
    </row>
    <row r="41" spans="2:6" s="10" customFormat="1" ht="24" customHeight="1" x14ac:dyDescent="0.15">
      <c r="C41" s="41">
        <v>42772.776817129627</v>
      </c>
      <c r="D41" s="42" t="s">
        <v>18</v>
      </c>
      <c r="E41" s="43">
        <v>508611</v>
      </c>
      <c r="F41" s="44">
        <v>90</v>
      </c>
    </row>
    <row r="42" spans="2:6" s="10" customFormat="1" ht="28" customHeight="1" thickBot="1" x14ac:dyDescent="0.2">
      <c r="C42" s="45">
        <v>42772.776817129627</v>
      </c>
      <c r="D42" s="46" t="s">
        <v>18</v>
      </c>
      <c r="E42" s="47">
        <v>294892</v>
      </c>
      <c r="F42" s="48">
        <v>145</v>
      </c>
    </row>
    <row r="43" spans="2:6" s="23" customFormat="1" ht="23" customHeight="1" thickTop="1" x14ac:dyDescent="0.2">
      <c r="C43" s="24"/>
      <c r="E43" s="25"/>
      <c r="F43" s="26">
        <f>SUM(F40:F42)</f>
        <v>1035</v>
      </c>
    </row>
    <row r="44" spans="2:6" s="8" customFormat="1" ht="19" customHeight="1" x14ac:dyDescent="0.15">
      <c r="C44" s="19" t="s">
        <v>10</v>
      </c>
      <c r="D44" s="8" t="s">
        <v>21</v>
      </c>
      <c r="E44" s="17"/>
      <c r="F44" s="17"/>
    </row>
    <row r="45" spans="2:6" s="10" customFormat="1" ht="27" customHeight="1" x14ac:dyDescent="0.15">
      <c r="C45" s="20" t="s">
        <v>12</v>
      </c>
      <c r="D45" s="21"/>
      <c r="E45" s="22"/>
      <c r="F45" s="22"/>
    </row>
    <row r="46" spans="2:6" s="15" customFormat="1" ht="21" customHeight="1" thickBot="1" x14ac:dyDescent="0.2">
      <c r="C46" s="38" t="s">
        <v>13</v>
      </c>
      <c r="D46" s="39" t="s">
        <v>14</v>
      </c>
      <c r="E46" s="40" t="s">
        <v>15</v>
      </c>
      <c r="F46" s="40" t="s">
        <v>16</v>
      </c>
    </row>
    <row r="47" spans="2:6" s="2" customFormat="1" ht="9" customHeight="1" x14ac:dyDescent="0.15">
      <c r="C47" s="5"/>
      <c r="D47" s="6"/>
      <c r="E47" s="7"/>
      <c r="F47" s="7"/>
    </row>
    <row r="48" spans="2:6" s="10" customFormat="1" ht="24" customHeight="1" x14ac:dyDescent="0.15">
      <c r="C48" s="41">
        <v>42772.640127314815</v>
      </c>
      <c r="D48" s="42" t="s">
        <v>17</v>
      </c>
      <c r="E48" s="43" t="s">
        <v>19</v>
      </c>
      <c r="F48" s="44">
        <v>891</v>
      </c>
    </row>
    <row r="49" spans="2:11" s="10" customFormat="1" ht="28" customHeight="1" thickBot="1" x14ac:dyDescent="0.2">
      <c r="C49" s="45">
        <v>42772.776817129627</v>
      </c>
      <c r="D49" s="46" t="s">
        <v>18</v>
      </c>
      <c r="E49" s="47">
        <v>508611</v>
      </c>
      <c r="F49" s="48">
        <v>456</v>
      </c>
    </row>
    <row r="50" spans="2:11" s="23" customFormat="1" ht="23" customHeight="1" thickTop="1" x14ac:dyDescent="0.2">
      <c r="C50" s="24"/>
      <c r="E50" s="25"/>
      <c r="F50" s="26">
        <f>SUM(F48:F49)</f>
        <v>1347</v>
      </c>
    </row>
    <row r="51" spans="2:11" s="10" customFormat="1" ht="24" customHeight="1" x14ac:dyDescent="0.15">
      <c r="C51" s="10" t="s">
        <v>22</v>
      </c>
      <c r="D51" s="29">
        <f>SUM(F43,F50)</f>
        <v>2382</v>
      </c>
      <c r="F51" s="14"/>
      <c r="G51" s="14"/>
      <c r="K51" s="10" t="s">
        <v>25</v>
      </c>
    </row>
    <row r="52" spans="2:11" s="10" customFormat="1" ht="24" customHeight="1" x14ac:dyDescent="0.15">
      <c r="C52" s="10" t="s">
        <v>23</v>
      </c>
      <c r="D52" s="29">
        <v>100</v>
      </c>
      <c r="F52" s="14"/>
      <c r="G52" s="14"/>
    </row>
    <row r="53" spans="2:11" s="10" customFormat="1" ht="24" customHeight="1" x14ac:dyDescent="0.15">
      <c r="C53" s="10" t="s">
        <v>24</v>
      </c>
      <c r="D53" s="29">
        <f>D51-D52</f>
        <v>2282</v>
      </c>
      <c r="F53" s="14"/>
      <c r="G53" s="14"/>
    </row>
    <row r="54" spans="2:11" s="23" customFormat="1" ht="16" customHeight="1" x14ac:dyDescent="0.2">
      <c r="C54" s="24"/>
      <c r="D54" s="30"/>
      <c r="E54" s="25"/>
      <c r="F54" s="26"/>
    </row>
    <row r="55" spans="2:11" s="23" customFormat="1" ht="4" customHeight="1" x14ac:dyDescent="0.2">
      <c r="B55" s="33"/>
      <c r="C55" s="34"/>
      <c r="D55" s="35"/>
      <c r="E55" s="36"/>
      <c r="F55" s="37"/>
    </row>
    <row r="56" spans="2:11" ht="30" customHeight="1" x14ac:dyDescent="0.15">
      <c r="D56" s="31"/>
    </row>
    <row r="57" spans="2:11" s="11" customFormat="1" ht="24" customHeight="1" x14ac:dyDescent="0.15">
      <c r="B57" s="11" t="s">
        <v>22</v>
      </c>
      <c r="D57" s="32">
        <f>SUM(D51,D27)</f>
        <v>5538</v>
      </c>
      <c r="F57" s="12"/>
      <c r="G57" s="12"/>
    </row>
    <row r="58" spans="2:11" s="11" customFormat="1" ht="24" customHeight="1" x14ac:dyDescent="0.15">
      <c r="B58" s="11" t="s">
        <v>23</v>
      </c>
      <c r="D58" s="32">
        <f>D52+D28</f>
        <v>111.66</v>
      </c>
      <c r="F58" s="12"/>
      <c r="G58" s="12"/>
    </row>
    <row r="59" spans="2:11" s="11" customFormat="1" ht="24" customHeight="1" x14ac:dyDescent="0.15">
      <c r="B59" s="11" t="s">
        <v>24</v>
      </c>
      <c r="D59" s="32">
        <f>D57-D58</f>
        <v>5426.34</v>
      </c>
      <c r="F59" s="12"/>
      <c r="G59" s="12"/>
    </row>
  </sheetData>
  <mergeCells count="16">
    <mergeCell ref="D35:F35"/>
    <mergeCell ref="B2:F2"/>
    <mergeCell ref="B33:C33"/>
    <mergeCell ref="D33:F33"/>
    <mergeCell ref="B34:C34"/>
    <mergeCell ref="D34:F34"/>
    <mergeCell ref="B3:E3"/>
    <mergeCell ref="B4:C4"/>
    <mergeCell ref="B5:C5"/>
    <mergeCell ref="D5:F5"/>
    <mergeCell ref="D4:F4"/>
    <mergeCell ref="B8:C8"/>
    <mergeCell ref="B9:C9"/>
    <mergeCell ref="D8:F8"/>
    <mergeCell ref="D9:F9"/>
    <mergeCell ref="D10:F10"/>
  </mergeCells>
  <phoneticPr fontId="15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Microsoft Office</cp:lastModifiedBy>
  <dcterms:created xsi:type="dcterms:W3CDTF">2017-04-07T03:41:24Z</dcterms:created>
  <dcterms:modified xsi:type="dcterms:W3CDTF">2017-04-24T06:48:15Z</dcterms:modified>
</cp:coreProperties>
</file>