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  <sheet name="EVPI" sheetId="20" r:id="rId14"/>
  </sheets>
  <definedNames>
    <definedName name="_200iter_100scen_zero_sos2" localSheetId="9">'100scen'!$A$1:$K$201</definedName>
    <definedName name="_200iter_10scen_zero_sos2" localSheetId="2">'10scen'!$A$1:$K$201</definedName>
    <definedName name="_200iter_10scen_zero_sos2_EVPI" localSheetId="13">EVPI!$A$1:$K$201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0" l="1"/>
  <c r="O2" i="20"/>
  <c r="N2" i="20"/>
  <c r="M2" i="20"/>
  <c r="L2" i="20"/>
  <c r="L2" i="13" l="1"/>
  <c r="M2" i="13"/>
  <c r="N2" i="13"/>
  <c r="O2" i="13"/>
  <c r="P2" i="13"/>
  <c r="L2" i="14"/>
  <c r="M2" i="14"/>
  <c r="N2" i="14"/>
  <c r="O2" i="14"/>
  <c r="P2" i="14"/>
  <c r="L2" i="15"/>
  <c r="M2" i="15"/>
  <c r="N2" i="15"/>
  <c r="O2" i="15"/>
  <c r="P2" i="15"/>
  <c r="L2" i="16"/>
  <c r="M2" i="16"/>
  <c r="N2" i="16"/>
  <c r="O2" i="16"/>
  <c r="P2" i="16"/>
  <c r="L2" i="17"/>
  <c r="M2" i="17"/>
  <c r="N2" i="17"/>
  <c r="O2" i="17"/>
  <c r="P2" i="17"/>
  <c r="L2" i="18"/>
  <c r="M2" i="18"/>
  <c r="N2" i="18"/>
  <c r="O2" i="18"/>
  <c r="P2" i="18"/>
  <c r="M22" i="7"/>
  <c r="M20" i="7"/>
  <c r="M25" i="7"/>
  <c r="M23" i="7"/>
  <c r="C24" i="7"/>
  <c r="M21" i="7"/>
  <c r="M24" i="7"/>
  <c r="M19" i="7"/>
  <c r="M26" i="7" l="1"/>
  <c r="E17" i="7"/>
  <c r="F17" i="7"/>
  <c r="G17" i="7"/>
  <c r="H17" i="7"/>
  <c r="I17" i="7"/>
  <c r="J17" i="7"/>
  <c r="K17" i="7"/>
  <c r="L17" i="7"/>
  <c r="D17" i="7"/>
  <c r="C17" i="7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E20" i="7"/>
  <c r="G20" i="7"/>
  <c r="F20" i="7"/>
  <c r="I23" i="7"/>
  <c r="K21" i="7"/>
  <c r="E25" i="7"/>
  <c r="F25" i="7"/>
  <c r="L25" i="7"/>
  <c r="G25" i="7"/>
  <c r="D20" i="7"/>
  <c r="I20" i="7"/>
  <c r="K19" i="7"/>
  <c r="H24" i="7"/>
  <c r="E23" i="7"/>
  <c r="F19" i="7"/>
  <c r="D23" i="7"/>
  <c r="C20" i="7"/>
  <c r="H19" i="7"/>
  <c r="E19" i="7"/>
  <c r="E21" i="7"/>
  <c r="C19" i="7"/>
  <c r="J25" i="7"/>
  <c r="C23" i="7"/>
  <c r="L23" i="7"/>
  <c r="K22" i="7"/>
  <c r="J22" i="7"/>
  <c r="J24" i="7"/>
  <c r="F23" i="7"/>
  <c r="D22" i="7"/>
  <c r="L22" i="7"/>
  <c r="E22" i="7"/>
  <c r="I25" i="7"/>
  <c r="L19" i="7"/>
  <c r="H23" i="7"/>
  <c r="I21" i="7"/>
  <c r="F21" i="7"/>
  <c r="K24" i="7"/>
  <c r="E24" i="7"/>
  <c r="G22" i="7"/>
  <c r="G21" i="7"/>
  <c r="D21" i="7"/>
  <c r="L24" i="7"/>
  <c r="J23" i="7"/>
  <c r="G19" i="7"/>
  <c r="F24" i="7"/>
  <c r="I24" i="7"/>
  <c r="H21" i="7"/>
  <c r="G23" i="7"/>
  <c r="K25" i="7"/>
  <c r="L21" i="7"/>
  <c r="D25" i="7"/>
  <c r="C21" i="7"/>
  <c r="D24" i="7"/>
  <c r="C22" i="7"/>
  <c r="F22" i="7"/>
  <c r="H22" i="7"/>
  <c r="C25" i="7"/>
  <c r="I22" i="7"/>
  <c r="G24" i="7"/>
  <c r="J20" i="7"/>
  <c r="H20" i="7"/>
  <c r="J21" i="7"/>
  <c r="L20" i="7"/>
  <c r="H25" i="7"/>
  <c r="K20" i="7"/>
  <c r="K23" i="7"/>
  <c r="I19" i="7"/>
  <c r="D19" i="7"/>
  <c r="J19" i="7"/>
  <c r="K26" i="7" l="1"/>
  <c r="D26" i="7"/>
  <c r="E26" i="7"/>
  <c r="L26" i="7"/>
  <c r="G26" i="7"/>
  <c r="J26" i="7"/>
  <c r="I26" i="7"/>
  <c r="F26" i="7"/>
  <c r="H26" i="7"/>
  <c r="C26" i="7"/>
  <c r="F2" i="7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zero_sos2_EVPI" type="6" refreshedVersion="6" background="1" saveData="1">
    <textPr codePage="850" sourceFile="\\file.stud.iot.ntnu.no\Home\bendiw\Documents\GitHub\OilOpt\results\robust_recourse_iterative\zero\sos2\200iter_10scen_zero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<sst xmlns="http://schemas.openxmlformats.org/spreadsheetml/2006/main" count="217" uniqueCount="33">
  <si>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</si>
  <si>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</si>
  <si>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</si>
  <si>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</si>
  <si>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</si>
  <si>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</si>
  <si>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</si>
  <si>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</si>
  <si>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</si>
  <si>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</si>
  <si>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</si>
  <si>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</si>
  <si>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</si>
  <si>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</si>
  <si>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</si>
  <si>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</si>
  <si>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</si>
  <si>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</si>
  <si>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</si>
  <si>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</si>
  <si>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</si>
  <si>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</si>
  <si>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Sum infeasible</t>
  </si>
  <si>
    <t>L2</t>
  </si>
  <si>
    <t>M2</t>
  </si>
  <si>
    <t>N2</t>
  </si>
  <si>
    <t>O2</t>
  </si>
  <si>
    <t>P2</t>
  </si>
  <si>
    <t>EEV</t>
  </si>
  <si>
    <t>Iterations with infeasible move</t>
  </si>
  <si>
    <t>Average oil when feasible</t>
  </si>
  <si>
    <t>Strict/reversion penalty mean</t>
  </si>
  <si>
    <t>EVPI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</si>
</sst>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Results!$C$21:$L$21</c:f>
              <c:numCache>
                <c:formatCode>0.00</c:formatCode>
                <c:ptCount val="10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115.87648862685775</c:v>
                </c:pt>
                <c:pt idx="7">
                  <c:v>112.61797262974525</c:v>
                </c:pt>
                <c:pt idx="8">
                  <c:v>112.65443546698727</c:v>
                </c:pt>
                <c:pt idx="9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Results!$C$24:$L$24</c:f>
              <c:numCache>
                <c:formatCode>0.00</c:formatCode>
                <c:ptCount val="10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4.244823406583035</c:v>
                </c:pt>
                <c:pt idx="7">
                  <c:v>3.1825117541272339</c:v>
                </c:pt>
                <c:pt idx="8">
                  <c:v>3.1603724756513438</c:v>
                </c:pt>
                <c:pt idx="9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Results!$C$23:$L$23</c:f>
              <c:numCache>
                <c:formatCode>0.00</c:formatCode>
                <c:ptCount val="10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116.85555330215743</c:v>
                </c:pt>
                <c:pt idx="7">
                  <c:v>113.11002377987819</c:v>
                </c:pt>
                <c:pt idx="8">
                  <c:v>113.14285823764558</c:v>
                </c:pt>
                <c:pt idx="9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Results!$C$19:$L$19</c:f>
              <c:numCache>
                <c:formatCode>0</c:formatCode>
                <c:ptCount val="10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0</xdr:rowOff>
    </xdr:from>
    <xdr:to>
      <xdr:col>26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14</xdr:row>
      <xdr:rowOff>142875</xdr:rowOff>
    </xdr:from>
    <xdr:to>
      <xdr:col>26</xdr:col>
      <xdr:colOff>361949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423862</xdr:colOff>
      <xdr:row>29</xdr:row>
      <xdr:rowOff>38100</xdr:rowOff>
    </xdr:from>
    <xdr:to>
      <xdr:col>26</xdr:col>
      <xdr:colOff>361950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27</xdr:row>
      <xdr:rowOff>161925</xdr:rowOff>
    </xdr:from>
    <xdr:to>
      <xdr:col>7</xdr:col>
      <xdr:colOff>590549</xdr:colOff>
      <xdr:row>43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28</xdr:row>
      <xdr:rowOff>38100</xdr:rowOff>
    </xdr:from>
    <xdr:to>
      <xdr:col>16</xdr:col>
      <xdr:colOff>361949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10scen_zero_sos2_EVPI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6" sqref="M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</row>
    <row r="3" spans="1:16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6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6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6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6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6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6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6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6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6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6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6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6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6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</row>
    <row r="3" spans="1:16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6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6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6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6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6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6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6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6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6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6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6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6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</row>
    <row r="3" spans="1:16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6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6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6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6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6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6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6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6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6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6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6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6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4" workbookViewId="0">
      <selection activeCell="M27" sqref="M27"/>
    </sheetView>
  </sheetViews>
  <sheetFormatPr defaultRowHeight="15" x14ac:dyDescent="0.25"/>
  <cols>
    <col min="2" max="2" width="29.28515625" bestFit="1" customWidth="1"/>
    <col min="3" max="6" width="12" bestFit="1" customWidth="1"/>
    <col min="7" max="12" width="9.5703125" bestFit="1" customWidth="1"/>
    <col min="13" max="13" width="8.5703125" bestFit="1" customWidth="1"/>
    <col min="14" max="14" width="8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  <row r="17" spans="1:14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tr">
        <f t="shared" si="0"/>
        <v>50scen</v>
      </c>
      <c r="J17" t="str">
        <f t="shared" si="0"/>
        <v>100scen</v>
      </c>
      <c r="K17" t="str">
        <f t="shared" si="0"/>
        <v>150scen</v>
      </c>
      <c r="L17" t="str">
        <f t="shared" si="0"/>
        <v>200scen</v>
      </c>
      <c r="M17" t="s">
        <v>32</v>
      </c>
    </row>
    <row r="18" spans="1:14" x14ac:dyDescent="0.25">
      <c r="B18" t="s">
        <v>21</v>
      </c>
      <c r="C18" t="s">
        <v>28</v>
      </c>
      <c r="D18">
        <v>5</v>
      </c>
      <c r="E18">
        <v>10</v>
      </c>
      <c r="F18">
        <v>15</v>
      </c>
      <c r="G18">
        <v>20</v>
      </c>
      <c r="H18">
        <v>30</v>
      </c>
      <c r="I18">
        <v>50</v>
      </c>
      <c r="J18">
        <v>100</v>
      </c>
      <c r="K18">
        <v>150</v>
      </c>
      <c r="L18">
        <v>200</v>
      </c>
      <c r="M18">
        <v>200</v>
      </c>
    </row>
    <row r="19" spans="1:14" x14ac:dyDescent="0.25">
      <c r="B19" t="s">
        <v>29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L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ca="1" si="1"/>
        <v>13</v>
      </c>
      <c r="J19" s="2">
        <f t="shared" ca="1" si="1"/>
        <v>6</v>
      </c>
      <c r="K19" s="2">
        <f t="shared" ca="1" si="1"/>
        <v>6</v>
      </c>
      <c r="L19" s="2">
        <f t="shared" ca="1" si="1"/>
        <v>6</v>
      </c>
      <c r="M19" s="2">
        <f t="shared" ref="M19" ca="1" si="2">COUNTIF(INDIRECT(TEXT(M17,"")&amp;"!B2:B201"),"&gt;0")</f>
        <v>0</v>
      </c>
    </row>
    <row r="20" spans="1:14" x14ac:dyDescent="0.25">
      <c r="B20" t="s">
        <v>22</v>
      </c>
      <c r="C20" s="2">
        <f ca="1">SUMIF(INDIRECT(TEXT(C17,"")&amp;"!B2:B201"),"&gt;0")</f>
        <v>290</v>
      </c>
      <c r="D20" s="2">
        <f t="shared" ref="D20:L20" ca="1" si="3">SUMIF(INDIRECT(TEXT(D17,"")&amp;"!B2:B201"),"&gt;0")</f>
        <v>132</v>
      </c>
      <c r="E20" s="2">
        <f t="shared" ca="1" si="3"/>
        <v>70</v>
      </c>
      <c r="F20" s="2">
        <f t="shared" ca="1" si="3"/>
        <v>52</v>
      </c>
      <c r="G20" s="2">
        <f t="shared" ca="1" si="3"/>
        <v>31</v>
      </c>
      <c r="H20" s="2">
        <f t="shared" ca="1" si="3"/>
        <v>15</v>
      </c>
      <c r="I20" s="2">
        <f t="shared" ca="1" si="3"/>
        <v>13</v>
      </c>
      <c r="J20" s="2">
        <f t="shared" ca="1" si="3"/>
        <v>6</v>
      </c>
      <c r="K20" s="2">
        <f t="shared" ca="1" si="3"/>
        <v>6</v>
      </c>
      <c r="L20" s="2">
        <f t="shared" ca="1" si="3"/>
        <v>6</v>
      </c>
      <c r="M20" s="2">
        <f t="shared" ref="M20" ca="1" si="4">SUMIF(INDIRECT(TEXT(M17,"")&amp;"!B2:B201"),"&gt;0")</f>
        <v>0</v>
      </c>
    </row>
    <row r="21" spans="1:14" x14ac:dyDescent="0.25">
      <c r="A21" t="s">
        <v>23</v>
      </c>
      <c r="B21" t="s">
        <v>16</v>
      </c>
      <c r="C21" s="1">
        <f ca="1">INDIRECT(""&amp;C$17&amp;"!"&amp;$A21)</f>
        <v>109.20354038562397</v>
      </c>
      <c r="D21" s="1">
        <f t="shared" ref="D21:M21" ca="1" si="5">INDIRECT(""&amp;D$17&amp;"!"&amp;$A21)</f>
        <v>112.78804965807207</v>
      </c>
      <c r="E21" s="1">
        <f t="shared" ca="1" si="5"/>
        <v>117.15078233754488</v>
      </c>
      <c r="F21" s="1">
        <f t="shared" ca="1" si="5"/>
        <v>117.63506396257284</v>
      </c>
      <c r="G21" s="1">
        <f t="shared" ca="1" si="5"/>
        <v>119.35093760876916</v>
      </c>
      <c r="H21" s="1">
        <f t="shared" ca="1" si="5"/>
        <v>116.68525913860371</v>
      </c>
      <c r="I21" s="1">
        <f t="shared" ca="1" si="5"/>
        <v>115.87648862685775</v>
      </c>
      <c r="J21" s="1">
        <f t="shared" ca="1" si="5"/>
        <v>112.61797262974525</v>
      </c>
      <c r="K21" s="1">
        <f t="shared" ca="1" si="5"/>
        <v>112.65443546698727</v>
      </c>
      <c r="L21" s="1">
        <f t="shared" ca="1" si="5"/>
        <v>112.66118740144987</v>
      </c>
      <c r="M21" s="1">
        <f t="shared" ca="1" si="5"/>
        <v>131.85797881065571</v>
      </c>
      <c r="N21" s="1"/>
    </row>
    <row r="22" spans="1:14" x14ac:dyDescent="0.25">
      <c r="A22" t="s">
        <v>24</v>
      </c>
      <c r="B22" t="s">
        <v>17</v>
      </c>
      <c r="C22" s="1">
        <f ca="1">INDIRECT(""&amp;C$17&amp;"!"&amp;$A22)</f>
        <v>106.78795272653248</v>
      </c>
      <c r="D22" s="1">
        <f t="shared" ref="C22:M25" ca="1" si="6">INDIRECT(""&amp;D$17&amp;"!"&amp;$A22)</f>
        <v>104.95519752880945</v>
      </c>
      <c r="E22" s="1">
        <f t="shared" ca="1" si="6"/>
        <v>105.53186971964629</v>
      </c>
      <c r="F22" s="1">
        <f t="shared" ca="1" si="6"/>
        <v>103.63713627471327</v>
      </c>
      <c r="G22" s="1">
        <f t="shared" ca="1" si="6"/>
        <v>105.08767123360877</v>
      </c>
      <c r="H22" s="1">
        <f t="shared" ca="1" si="6"/>
        <v>102.46738145493163</v>
      </c>
      <c r="I22" s="1">
        <f t="shared" ca="1" si="6"/>
        <v>101.79301983600864</v>
      </c>
      <c r="J22" s="1">
        <f t="shared" ca="1" si="6"/>
        <v>96.708318775446671</v>
      </c>
      <c r="K22" s="1">
        <f t="shared" ca="1" si="6"/>
        <v>96.862099215701946</v>
      </c>
      <c r="L22" s="1">
        <f t="shared" ca="1" si="6"/>
        <v>96.888979904775496</v>
      </c>
      <c r="M22" s="1" t="e">
        <f t="shared" ca="1" si="6"/>
        <v>#DIV/0!</v>
      </c>
      <c r="N22" s="1"/>
    </row>
    <row r="23" spans="1:14" x14ac:dyDescent="0.25">
      <c r="A23" t="s">
        <v>25</v>
      </c>
      <c r="B23" t="s">
        <v>30</v>
      </c>
      <c r="C23" s="1">
        <f t="shared" ca="1" si="6"/>
        <v>135.20663106878519</v>
      </c>
      <c r="D23" s="1">
        <f t="shared" ca="1" si="6"/>
        <v>124.29557315661839</v>
      </c>
      <c r="E23" s="1">
        <f t="shared" ca="1" si="6"/>
        <v>122.49378595015506</v>
      </c>
      <c r="F23" s="1">
        <f t="shared" ca="1" si="6"/>
        <v>121.81626314206348</v>
      </c>
      <c r="G23" s="1">
        <f t="shared" ca="1" si="6"/>
        <v>121.5769965228116</v>
      </c>
      <c r="H23" s="1">
        <f t="shared" ca="1" si="6"/>
        <v>117.83806003187443</v>
      </c>
      <c r="I23" s="1">
        <f t="shared" ca="1" si="6"/>
        <v>116.85555330215743</v>
      </c>
      <c r="J23" s="1">
        <f t="shared" ca="1" si="6"/>
        <v>113.11002377987819</v>
      </c>
      <c r="K23" s="1">
        <f t="shared" ca="1" si="6"/>
        <v>113.14285823764558</v>
      </c>
      <c r="L23" s="1">
        <f t="shared" ca="1" si="6"/>
        <v>113.14898763330578</v>
      </c>
      <c r="M23" s="1">
        <f t="shared" ca="1" si="6"/>
        <v>131.85797881065571</v>
      </c>
      <c r="N23" s="1"/>
    </row>
    <row r="24" spans="1:14" x14ac:dyDescent="0.25">
      <c r="A24" t="s">
        <v>26</v>
      </c>
      <c r="B24" t="s">
        <v>19</v>
      </c>
      <c r="C24" s="1">
        <f ca="1">INDIRECT(""&amp;C$17&amp;"!"&amp;$A24)</f>
        <v>14.128589339950022</v>
      </c>
      <c r="D24" s="1">
        <f t="shared" ca="1" si="6"/>
        <v>10.54440147455335</v>
      </c>
      <c r="E24" s="1">
        <f t="shared" ca="1" si="6"/>
        <v>8.960405763958347</v>
      </c>
      <c r="F24" s="1">
        <f t="shared" ca="1" si="6"/>
        <v>8.5861519042610315</v>
      </c>
      <c r="G24" s="1">
        <f t="shared" ca="1" si="6"/>
        <v>6.5215643120620737</v>
      </c>
      <c r="H24" s="1">
        <f t="shared" ca="1" si="6"/>
        <v>4.5987360451662074</v>
      </c>
      <c r="I24" s="1">
        <f t="shared" ca="1" si="6"/>
        <v>4.244823406583035</v>
      </c>
      <c r="J24" s="1">
        <f t="shared" ca="1" si="6"/>
        <v>3.1825117541272339</v>
      </c>
      <c r="K24" s="1">
        <f t="shared" ca="1" si="6"/>
        <v>3.1603724756513438</v>
      </c>
      <c r="L24" s="1">
        <f t="shared" ca="1" si="6"/>
        <v>3.1549233623442201</v>
      </c>
      <c r="M24" s="1">
        <f t="shared" ca="1" si="6"/>
        <v>4.6109557421312086</v>
      </c>
      <c r="N24" s="1"/>
    </row>
    <row r="25" spans="1:14" x14ac:dyDescent="0.25">
      <c r="A25" t="s">
        <v>27</v>
      </c>
      <c r="B25" t="s">
        <v>20</v>
      </c>
      <c r="C25" s="1">
        <f t="shared" ca="1" si="6"/>
        <v>200527.99384859839</v>
      </c>
      <c r="D25" s="1">
        <f t="shared" ca="1" si="6"/>
        <v>216842.26356465142</v>
      </c>
      <c r="E25" s="1">
        <f t="shared" ca="1" si="6"/>
        <v>231403.48461415974</v>
      </c>
      <c r="F25" s="1">
        <f t="shared" ca="1" si="6"/>
        <v>232933.09365259559</v>
      </c>
      <c r="G25" s="1">
        <f t="shared" ca="1" si="6"/>
        <v>239399.51119164701</v>
      </c>
      <c r="H25" s="1">
        <f t="shared" ca="1" si="6"/>
        <v>235107.50609084897</v>
      </c>
      <c r="I25" s="1">
        <f t="shared" ca="1" si="6"/>
        <v>233757.52951506336</v>
      </c>
      <c r="J25" s="1">
        <f t="shared" ca="1" si="6"/>
        <v>230787.06816085524</v>
      </c>
      <c r="K25" s="1">
        <f t="shared" ca="1" si="6"/>
        <v>230746.92743154499</v>
      </c>
      <c r="L25" s="1">
        <f t="shared" ca="1" si="6"/>
        <v>230813.97701038377</v>
      </c>
      <c r="M25" s="3">
        <f t="shared" ca="1" si="6"/>
        <v>250000.00000000664</v>
      </c>
      <c r="N25" s="1"/>
    </row>
    <row r="26" spans="1:14" x14ac:dyDescent="0.25">
      <c r="B26" t="s">
        <v>31</v>
      </c>
      <c r="C26" s="1">
        <f ca="1">C23*(200-C19)/200</f>
        <v>11.49256364084674</v>
      </c>
      <c r="D26" s="1">
        <f t="shared" ref="D26:L26" ca="1" si="7">D23*(200-D19)/200</f>
        <v>50.339707128430447</v>
      </c>
      <c r="E26" s="1">
        <f t="shared" ca="1" si="7"/>
        <v>83.908243375856216</v>
      </c>
      <c r="F26" s="1">
        <f t="shared" ca="1" si="7"/>
        <v>93.798522619388876</v>
      </c>
      <c r="G26" s="1">
        <f t="shared" ca="1" si="7"/>
        <v>105.16410199223202</v>
      </c>
      <c r="H26" s="1">
        <f t="shared" ca="1" si="7"/>
        <v>109.00020552948385</v>
      </c>
      <c r="I26" s="1">
        <f t="shared" ca="1" si="7"/>
        <v>109.2599423375172</v>
      </c>
      <c r="J26" s="1">
        <f t="shared" ca="1" si="7"/>
        <v>109.71672306648185</v>
      </c>
      <c r="K26" s="1">
        <f t="shared" ca="1" si="7"/>
        <v>109.74857249051621</v>
      </c>
      <c r="L26" s="1">
        <f t="shared" ca="1" si="7"/>
        <v>109.7545180043066</v>
      </c>
      <c r="M26" s="1">
        <f t="shared" ref="M26" ca="1" si="8">M23*(200-M19)/200</f>
        <v>131.85797881065571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2" bestFit="1" customWidth="1"/>
    <col min="4" max="4" width="10.28515625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131.05795613160501</v>
      </c>
      <c r="D2">
        <v>250000.000000006</v>
      </c>
      <c r="E2">
        <v>72.984095043383107</v>
      </c>
      <c r="F2">
        <v>0</v>
      </c>
      <c r="G2">
        <v>65.710737519697702</v>
      </c>
      <c r="H2">
        <v>20</v>
      </c>
      <c r="I2">
        <v>53.235891229978598</v>
      </c>
      <c r="J2">
        <v>62.606092987060499</v>
      </c>
      <c r="K2">
        <v>44.888814739807401</v>
      </c>
      <c r="L2">
        <f>AVERAGE(C2:C201)</f>
        <v>131.85797881065571</v>
      </c>
      <c r="M2" t="e">
        <f>AVERAGEIF(B2:B201,"&gt;0",C2:C201)</f>
        <v>#DIV/0!</v>
      </c>
      <c r="N2">
        <f>AVERAGEIF(B2:B201,0,C2:C201)</f>
        <v>131.85797881065571</v>
      </c>
      <c r="O2">
        <f>_xlfn.STDEV.S(C2:C201)</f>
        <v>4.6109557421312086</v>
      </c>
      <c r="P2">
        <f>AVERAGE(D2:D201)</f>
        <v>250000.00000000664</v>
      </c>
    </row>
    <row r="3" spans="1:16" x14ac:dyDescent="0.25">
      <c r="A3">
        <v>1</v>
      </c>
      <c r="B3">
        <v>0</v>
      </c>
      <c r="C3">
        <v>129.93748820815699</v>
      </c>
      <c r="D3">
        <v>250000.00000000501</v>
      </c>
      <c r="E3">
        <v>72.984095043383107</v>
      </c>
      <c r="F3">
        <v>0</v>
      </c>
      <c r="G3">
        <v>62.556307627789302</v>
      </c>
      <c r="H3">
        <v>40</v>
      </c>
      <c r="I3">
        <v>50</v>
      </c>
      <c r="J3">
        <v>55.934210347903203</v>
      </c>
      <c r="K3">
        <v>35.306499376888603</v>
      </c>
    </row>
    <row r="4" spans="1:16" x14ac:dyDescent="0.25">
      <c r="A4">
        <v>2</v>
      </c>
      <c r="B4">
        <v>0</v>
      </c>
      <c r="C4">
        <v>133.70334991119401</v>
      </c>
      <c r="D4">
        <v>250000.000000006</v>
      </c>
      <c r="E4">
        <v>72.984095043383107</v>
      </c>
      <c r="F4">
        <v>0</v>
      </c>
      <c r="G4">
        <v>65.710737519697702</v>
      </c>
      <c r="H4">
        <v>25.060309729075399</v>
      </c>
      <c r="I4">
        <v>59.242195062535203</v>
      </c>
      <c r="J4">
        <v>58.422620827064797</v>
      </c>
      <c r="K4">
        <v>40</v>
      </c>
    </row>
    <row r="5" spans="1:16" x14ac:dyDescent="0.25">
      <c r="A5">
        <v>3</v>
      </c>
      <c r="B5">
        <v>0</v>
      </c>
      <c r="C5">
        <v>134.441050479415</v>
      </c>
      <c r="D5">
        <v>250000.00000000501</v>
      </c>
      <c r="E5">
        <v>72.984095043383107</v>
      </c>
      <c r="F5">
        <v>0</v>
      </c>
      <c r="G5">
        <v>65.710737519697702</v>
      </c>
      <c r="H5">
        <v>28.198595716415198</v>
      </c>
      <c r="I5">
        <v>50</v>
      </c>
      <c r="J5">
        <v>62.606092987060499</v>
      </c>
      <c r="K5">
        <v>50</v>
      </c>
    </row>
    <row r="6" spans="1:16" x14ac:dyDescent="0.25">
      <c r="A6">
        <v>4</v>
      </c>
      <c r="B6">
        <v>0</v>
      </c>
      <c r="C6">
        <v>137.37492475492499</v>
      </c>
      <c r="D6">
        <v>250000.000000006</v>
      </c>
      <c r="E6">
        <v>72.984095043383107</v>
      </c>
      <c r="F6">
        <v>0</v>
      </c>
      <c r="G6">
        <v>65.710737519697702</v>
      </c>
      <c r="H6">
        <v>25.090436906851</v>
      </c>
      <c r="I6">
        <v>58.335266452132501</v>
      </c>
      <c r="J6">
        <v>62.606092987060499</v>
      </c>
      <c r="K6">
        <v>50</v>
      </c>
    </row>
    <row r="7" spans="1:16" x14ac:dyDescent="0.25">
      <c r="A7">
        <v>5</v>
      </c>
      <c r="B7">
        <v>0</v>
      </c>
      <c r="C7">
        <v>125.787708697957</v>
      </c>
      <c r="D7">
        <v>250000.000000006</v>
      </c>
      <c r="E7">
        <v>72.984095043383107</v>
      </c>
      <c r="F7">
        <v>0</v>
      </c>
      <c r="G7">
        <v>40</v>
      </c>
      <c r="H7">
        <v>30.720574420021102</v>
      </c>
      <c r="I7">
        <v>52.488847327808998</v>
      </c>
      <c r="J7">
        <v>60.907943162691801</v>
      </c>
      <c r="K7">
        <v>50</v>
      </c>
    </row>
    <row r="8" spans="1:16" x14ac:dyDescent="0.25">
      <c r="A8">
        <v>6</v>
      </c>
      <c r="B8">
        <v>0</v>
      </c>
      <c r="C8">
        <v>131.5861191665</v>
      </c>
      <c r="D8">
        <v>250000.000000006</v>
      </c>
      <c r="E8">
        <v>72.984095043383107</v>
      </c>
      <c r="F8">
        <v>0</v>
      </c>
      <c r="G8">
        <v>63.133405454443903</v>
      </c>
      <c r="H8">
        <v>20</v>
      </c>
      <c r="I8">
        <v>48.292149981464704</v>
      </c>
      <c r="J8">
        <v>62.606092987060499</v>
      </c>
      <c r="K8">
        <v>60</v>
      </c>
    </row>
    <row r="9" spans="1:16" x14ac:dyDescent="0.25">
      <c r="A9">
        <v>7</v>
      </c>
      <c r="B9">
        <v>0</v>
      </c>
      <c r="C9">
        <v>134.11308791205099</v>
      </c>
      <c r="D9">
        <v>250000.000000006</v>
      </c>
      <c r="E9">
        <v>72.984095043383107</v>
      </c>
      <c r="F9">
        <v>0</v>
      </c>
      <c r="G9">
        <v>65.710737519697702</v>
      </c>
      <c r="H9">
        <v>40</v>
      </c>
      <c r="I9">
        <v>30</v>
      </c>
      <c r="J9">
        <v>62.606092987060499</v>
      </c>
      <c r="K9">
        <v>62.887308549911197</v>
      </c>
    </row>
    <row r="10" spans="1:16" x14ac:dyDescent="0.25">
      <c r="A10">
        <v>8</v>
      </c>
      <c r="B10">
        <v>0</v>
      </c>
      <c r="C10">
        <v>131.74772366735399</v>
      </c>
      <c r="D10">
        <v>250000.000000006</v>
      </c>
      <c r="E10">
        <v>72.984095043383107</v>
      </c>
      <c r="F10">
        <v>0</v>
      </c>
      <c r="G10">
        <v>64.6552391811002</v>
      </c>
      <c r="H10">
        <v>20</v>
      </c>
      <c r="I10">
        <v>56.858867060252798</v>
      </c>
      <c r="J10">
        <v>62.606092987060499</v>
      </c>
      <c r="K10">
        <v>42.721483426861901</v>
      </c>
    </row>
    <row r="11" spans="1:16" x14ac:dyDescent="0.25">
      <c r="A11">
        <v>9</v>
      </c>
      <c r="B11">
        <v>0</v>
      </c>
      <c r="C11">
        <v>137.14086645916399</v>
      </c>
      <c r="D11">
        <v>250000.000000006</v>
      </c>
      <c r="E11">
        <v>72.984095043383107</v>
      </c>
      <c r="F11">
        <v>0</v>
      </c>
      <c r="G11">
        <v>65.710737519697702</v>
      </c>
      <c r="H11">
        <v>20</v>
      </c>
      <c r="I11">
        <v>58.402970161780402</v>
      </c>
      <c r="J11">
        <v>61.9397187559156</v>
      </c>
      <c r="K11">
        <v>56.729136194439597</v>
      </c>
    </row>
    <row r="12" spans="1:16" x14ac:dyDescent="0.25">
      <c r="A12">
        <v>10</v>
      </c>
      <c r="B12">
        <v>0</v>
      </c>
      <c r="C12">
        <v>129.214208608657</v>
      </c>
      <c r="D12">
        <v>250000.00000000701</v>
      </c>
      <c r="E12">
        <v>72.984095043383107</v>
      </c>
      <c r="F12">
        <v>0</v>
      </c>
      <c r="G12">
        <v>40</v>
      </c>
      <c r="H12">
        <v>33.9092668234236</v>
      </c>
      <c r="I12">
        <v>59.571210898063597</v>
      </c>
      <c r="J12">
        <v>62.606092987060499</v>
      </c>
      <c r="K12">
        <v>40</v>
      </c>
    </row>
    <row r="13" spans="1:16" x14ac:dyDescent="0.25">
      <c r="A13">
        <v>11</v>
      </c>
      <c r="B13">
        <v>0</v>
      </c>
      <c r="C13">
        <v>134.16922527964999</v>
      </c>
      <c r="D13">
        <v>250000.00000000501</v>
      </c>
      <c r="E13">
        <v>72.984095043383107</v>
      </c>
      <c r="F13">
        <v>0</v>
      </c>
      <c r="G13">
        <v>64.590241130386204</v>
      </c>
      <c r="H13">
        <v>20</v>
      </c>
      <c r="I13">
        <v>53.298985889114</v>
      </c>
      <c r="J13">
        <v>62.606092987060499</v>
      </c>
      <c r="K13">
        <v>57.193661021928399</v>
      </c>
    </row>
    <row r="14" spans="1:16" x14ac:dyDescent="0.25">
      <c r="A14">
        <v>12</v>
      </c>
      <c r="B14">
        <v>0</v>
      </c>
      <c r="C14">
        <v>128.71359462637699</v>
      </c>
      <c r="D14">
        <v>250000.00000000501</v>
      </c>
      <c r="E14">
        <v>72.984095043383107</v>
      </c>
      <c r="F14">
        <v>0</v>
      </c>
      <c r="G14">
        <v>55.118868400408601</v>
      </c>
      <c r="H14">
        <v>24.726498267303398</v>
      </c>
      <c r="I14">
        <v>60</v>
      </c>
      <c r="J14">
        <v>61.113807328875602</v>
      </c>
      <c r="K14">
        <v>40</v>
      </c>
    </row>
    <row r="15" spans="1:16" x14ac:dyDescent="0.25">
      <c r="A15">
        <v>13</v>
      </c>
      <c r="B15">
        <v>0</v>
      </c>
      <c r="C15">
        <v>132.75267634986099</v>
      </c>
      <c r="D15">
        <v>250000.000000006</v>
      </c>
      <c r="E15">
        <v>72.984095043383107</v>
      </c>
      <c r="F15">
        <v>0</v>
      </c>
      <c r="G15">
        <v>65.710737519697702</v>
      </c>
      <c r="H15">
        <v>20</v>
      </c>
      <c r="I15">
        <v>55.2403250434648</v>
      </c>
      <c r="J15">
        <v>62.606092987060499</v>
      </c>
      <c r="K15">
        <v>47.466883174129201</v>
      </c>
    </row>
    <row r="16" spans="1:16" x14ac:dyDescent="0.25">
      <c r="A16">
        <v>14</v>
      </c>
      <c r="B16">
        <v>0</v>
      </c>
      <c r="C16">
        <v>126.995301927293</v>
      </c>
      <c r="D16">
        <v>250000.00000000701</v>
      </c>
      <c r="E16">
        <v>72.984095043383107</v>
      </c>
      <c r="F16">
        <v>0</v>
      </c>
      <c r="G16">
        <v>59.1655968127249</v>
      </c>
      <c r="H16">
        <v>20</v>
      </c>
      <c r="I16">
        <v>50</v>
      </c>
      <c r="J16">
        <v>62.606092987060499</v>
      </c>
      <c r="K16">
        <v>51.319567245386601</v>
      </c>
    </row>
    <row r="17" spans="1:11" x14ac:dyDescent="0.25">
      <c r="A17">
        <v>15</v>
      </c>
      <c r="B17">
        <v>0</v>
      </c>
      <c r="C17">
        <v>127.628998184838</v>
      </c>
      <c r="D17">
        <v>250000.000000006</v>
      </c>
      <c r="E17">
        <v>72.984095043383107</v>
      </c>
      <c r="F17">
        <v>0</v>
      </c>
      <c r="G17">
        <v>40</v>
      </c>
      <c r="H17">
        <v>22.259291062089201</v>
      </c>
      <c r="I17">
        <v>58.909298288021901</v>
      </c>
      <c r="J17">
        <v>62.606092987060499</v>
      </c>
      <c r="K17">
        <v>54.976842584902101</v>
      </c>
    </row>
    <row r="18" spans="1:11" x14ac:dyDescent="0.25">
      <c r="A18">
        <v>16</v>
      </c>
      <c r="B18">
        <v>0</v>
      </c>
      <c r="C18">
        <v>124.91715134185</v>
      </c>
      <c r="D18">
        <v>250000.000000006</v>
      </c>
      <c r="E18">
        <v>72.984095043383107</v>
      </c>
      <c r="F18">
        <v>0</v>
      </c>
      <c r="G18">
        <v>55.915676978496101</v>
      </c>
      <c r="H18">
        <v>21.244971300252001</v>
      </c>
      <c r="I18">
        <v>53.914412459055598</v>
      </c>
      <c r="J18">
        <v>62.606092987060499</v>
      </c>
      <c r="K18">
        <v>40</v>
      </c>
    </row>
    <row r="19" spans="1:11" x14ac:dyDescent="0.25">
      <c r="A19">
        <v>17</v>
      </c>
      <c r="B19">
        <v>0</v>
      </c>
      <c r="C19">
        <v>136.38476073026601</v>
      </c>
      <c r="D19">
        <v>250000.00000000501</v>
      </c>
      <c r="E19">
        <v>72.984095043383107</v>
      </c>
      <c r="F19">
        <v>0</v>
      </c>
      <c r="G19">
        <v>63.2428961983845</v>
      </c>
      <c r="H19">
        <v>40</v>
      </c>
      <c r="I19">
        <v>58.241665989463002</v>
      </c>
      <c r="J19">
        <v>62.606092987060499</v>
      </c>
      <c r="K19">
        <v>33.834798593885601</v>
      </c>
    </row>
    <row r="20" spans="1:11" x14ac:dyDescent="0.25">
      <c r="A20">
        <v>18</v>
      </c>
      <c r="B20">
        <v>0</v>
      </c>
      <c r="C20">
        <v>128.996214021951</v>
      </c>
      <c r="D20">
        <v>250000.000000006</v>
      </c>
      <c r="E20">
        <v>72.984095043383107</v>
      </c>
      <c r="F20">
        <v>0</v>
      </c>
      <c r="G20">
        <v>40</v>
      </c>
      <c r="H20">
        <v>40</v>
      </c>
      <c r="I20">
        <v>53.599488643519301</v>
      </c>
      <c r="J20">
        <v>62.606092987060499</v>
      </c>
      <c r="K20">
        <v>40</v>
      </c>
    </row>
    <row r="21" spans="1:11" x14ac:dyDescent="0.25">
      <c r="A21">
        <v>19</v>
      </c>
      <c r="B21">
        <v>0</v>
      </c>
      <c r="C21">
        <v>135.821007613641</v>
      </c>
      <c r="D21">
        <v>250000.000000006</v>
      </c>
      <c r="E21">
        <v>72.984095043383107</v>
      </c>
      <c r="F21">
        <v>0</v>
      </c>
      <c r="G21">
        <v>65.710737519697702</v>
      </c>
      <c r="H21">
        <v>25.3206680751093</v>
      </c>
      <c r="I21">
        <v>55.173368261633797</v>
      </c>
      <c r="J21">
        <v>62.606092987060499</v>
      </c>
      <c r="K21">
        <v>50</v>
      </c>
    </row>
    <row r="22" spans="1:11" x14ac:dyDescent="0.25">
      <c r="A22">
        <v>20</v>
      </c>
      <c r="B22">
        <v>0</v>
      </c>
      <c r="C22">
        <v>130.544208614609</v>
      </c>
      <c r="D22">
        <v>250000.000000006</v>
      </c>
      <c r="E22">
        <v>72.984095043383107</v>
      </c>
      <c r="F22">
        <v>0</v>
      </c>
      <c r="G22">
        <v>65.710737519697702</v>
      </c>
      <c r="H22">
        <v>20</v>
      </c>
      <c r="I22">
        <v>51.282884364088801</v>
      </c>
      <c r="J22">
        <v>62.606092987060499</v>
      </c>
      <c r="K22">
        <v>46.946078701726101</v>
      </c>
    </row>
    <row r="23" spans="1:11" x14ac:dyDescent="0.25">
      <c r="A23">
        <v>21</v>
      </c>
      <c r="B23">
        <v>0</v>
      </c>
      <c r="C23">
        <v>137.22372477339599</v>
      </c>
      <c r="D23">
        <v>250000.000000006</v>
      </c>
      <c r="E23">
        <v>72.984095043383107</v>
      </c>
      <c r="F23">
        <v>0</v>
      </c>
      <c r="G23">
        <v>65.710737519697702</v>
      </c>
      <c r="H23">
        <v>20.100825669858001</v>
      </c>
      <c r="I23">
        <v>53.012835686696</v>
      </c>
      <c r="J23">
        <v>62.606092987060499</v>
      </c>
      <c r="K23">
        <v>64.163767256303203</v>
      </c>
    </row>
    <row r="24" spans="1:11" x14ac:dyDescent="0.25">
      <c r="A24">
        <v>22</v>
      </c>
      <c r="B24">
        <v>0</v>
      </c>
      <c r="C24">
        <v>135.24358566102401</v>
      </c>
      <c r="D24">
        <v>250000.00000000701</v>
      </c>
      <c r="E24">
        <v>72.984095043383107</v>
      </c>
      <c r="F24">
        <v>0</v>
      </c>
      <c r="G24">
        <v>65.710737519697702</v>
      </c>
      <c r="H24">
        <v>39.450923658771202</v>
      </c>
      <c r="I24">
        <v>60.099677336566401</v>
      </c>
      <c r="J24">
        <v>30</v>
      </c>
      <c r="K24">
        <v>60</v>
      </c>
    </row>
    <row r="25" spans="1:11" x14ac:dyDescent="0.25">
      <c r="A25">
        <v>23</v>
      </c>
      <c r="B25">
        <v>0</v>
      </c>
      <c r="C25">
        <v>134.14765002908399</v>
      </c>
      <c r="D25">
        <v>250000.00000000501</v>
      </c>
      <c r="E25">
        <v>72.984095043383107</v>
      </c>
      <c r="F25">
        <v>0</v>
      </c>
      <c r="G25">
        <v>65.710737519697702</v>
      </c>
      <c r="H25">
        <v>40</v>
      </c>
      <c r="I25">
        <v>59.999999999999901</v>
      </c>
      <c r="J25">
        <v>62.606092987060499</v>
      </c>
      <c r="K25">
        <v>27.1361538508664</v>
      </c>
    </row>
    <row r="26" spans="1:11" x14ac:dyDescent="0.25">
      <c r="A26">
        <v>24</v>
      </c>
      <c r="B26">
        <v>0</v>
      </c>
      <c r="C26">
        <v>132.20281819432699</v>
      </c>
      <c r="D26">
        <v>250000.000000006</v>
      </c>
      <c r="E26">
        <v>72.984095043383107</v>
      </c>
      <c r="F26">
        <v>0</v>
      </c>
      <c r="G26">
        <v>50</v>
      </c>
      <c r="H26">
        <v>40</v>
      </c>
      <c r="I26">
        <v>50</v>
      </c>
      <c r="J26">
        <v>62.3729734251216</v>
      </c>
      <c r="K26">
        <v>53.675781493627198</v>
      </c>
    </row>
    <row r="27" spans="1:11" x14ac:dyDescent="0.25">
      <c r="A27">
        <v>25</v>
      </c>
      <c r="B27">
        <v>0</v>
      </c>
      <c r="C27">
        <v>133.17188134856801</v>
      </c>
      <c r="D27">
        <v>250000.00000000701</v>
      </c>
      <c r="E27">
        <v>72.984095043383107</v>
      </c>
      <c r="F27">
        <v>0</v>
      </c>
      <c r="G27">
        <v>62.931970755890497</v>
      </c>
      <c r="H27">
        <v>20</v>
      </c>
      <c r="I27">
        <v>51.543348396016299</v>
      </c>
      <c r="J27">
        <v>62.606092987060499</v>
      </c>
      <c r="K27">
        <v>60</v>
      </c>
    </row>
    <row r="28" spans="1:11" x14ac:dyDescent="0.25">
      <c r="A28">
        <v>26</v>
      </c>
      <c r="B28">
        <v>0</v>
      </c>
      <c r="C28">
        <v>128.852157841869</v>
      </c>
      <c r="D28">
        <v>250000.00000000501</v>
      </c>
      <c r="E28">
        <v>72.984095043383107</v>
      </c>
      <c r="F28">
        <v>0</v>
      </c>
      <c r="G28">
        <v>65.710737519697702</v>
      </c>
      <c r="H28">
        <v>20</v>
      </c>
      <c r="I28">
        <v>44.1131328723961</v>
      </c>
      <c r="J28">
        <v>59.620929664385699</v>
      </c>
      <c r="K28">
        <v>57.161775341764198</v>
      </c>
    </row>
    <row r="29" spans="1:11" x14ac:dyDescent="0.25">
      <c r="A29">
        <v>27</v>
      </c>
      <c r="B29">
        <v>0</v>
      </c>
      <c r="C29">
        <v>139.240124937872</v>
      </c>
      <c r="D29">
        <v>250000.00000000701</v>
      </c>
      <c r="E29">
        <v>72.984095043383107</v>
      </c>
      <c r="F29">
        <v>0</v>
      </c>
      <c r="G29">
        <v>65.710737519697702</v>
      </c>
      <c r="H29">
        <v>20</v>
      </c>
      <c r="I29">
        <v>61.695607592338703</v>
      </c>
      <c r="J29">
        <v>60</v>
      </c>
      <c r="K29">
        <v>60</v>
      </c>
    </row>
    <row r="30" spans="1:11" x14ac:dyDescent="0.25">
      <c r="A30">
        <v>28</v>
      </c>
      <c r="B30">
        <v>0</v>
      </c>
      <c r="C30">
        <v>131.84974219460801</v>
      </c>
      <c r="D30">
        <v>250000.00000000501</v>
      </c>
      <c r="E30">
        <v>72.984095043383107</v>
      </c>
      <c r="F30">
        <v>0</v>
      </c>
      <c r="G30">
        <v>63.047156672575802</v>
      </c>
      <c r="H30">
        <v>20</v>
      </c>
      <c r="I30">
        <v>52.870429435262402</v>
      </c>
      <c r="J30">
        <v>62.606092987060499</v>
      </c>
      <c r="K30">
        <v>54.028269877684103</v>
      </c>
    </row>
    <row r="31" spans="1:11" x14ac:dyDescent="0.25">
      <c r="A31">
        <v>29</v>
      </c>
      <c r="B31">
        <v>0</v>
      </c>
      <c r="C31">
        <v>128.801297286665</v>
      </c>
      <c r="D31">
        <v>250000.000000006</v>
      </c>
      <c r="E31">
        <v>72.984095043383107</v>
      </c>
      <c r="F31">
        <v>0</v>
      </c>
      <c r="G31">
        <v>58.119492943475898</v>
      </c>
      <c r="H31">
        <v>20</v>
      </c>
      <c r="I31">
        <v>53.871309288675398</v>
      </c>
      <c r="J31">
        <v>62.606092987060499</v>
      </c>
      <c r="K31">
        <v>52.287723274146998</v>
      </c>
    </row>
    <row r="32" spans="1:11" x14ac:dyDescent="0.25">
      <c r="A32">
        <v>30</v>
      </c>
      <c r="B32">
        <v>0</v>
      </c>
      <c r="C32">
        <v>137.02500743423099</v>
      </c>
      <c r="D32">
        <v>250000.000000006</v>
      </c>
      <c r="E32">
        <v>72.984095043383107</v>
      </c>
      <c r="F32">
        <v>0</v>
      </c>
      <c r="G32">
        <v>65.710737519697702</v>
      </c>
      <c r="H32">
        <v>20</v>
      </c>
      <c r="I32">
        <v>56.650379771318299</v>
      </c>
      <c r="J32">
        <v>62.606092987060499</v>
      </c>
      <c r="K32">
        <v>58.278062501967902</v>
      </c>
    </row>
    <row r="33" spans="1:11" x14ac:dyDescent="0.25">
      <c r="A33">
        <v>31</v>
      </c>
      <c r="B33">
        <v>0</v>
      </c>
      <c r="C33">
        <v>122.165965117962</v>
      </c>
      <c r="D33">
        <v>250000.000000006</v>
      </c>
      <c r="E33">
        <v>72.984095043383107</v>
      </c>
      <c r="F33">
        <v>0</v>
      </c>
      <c r="G33">
        <v>32.778798947263603</v>
      </c>
      <c r="H33">
        <v>40</v>
      </c>
      <c r="I33">
        <v>50</v>
      </c>
      <c r="J33">
        <v>62.606092987060499</v>
      </c>
      <c r="K33">
        <v>40</v>
      </c>
    </row>
    <row r="34" spans="1:11" x14ac:dyDescent="0.25">
      <c r="A34">
        <v>32</v>
      </c>
      <c r="B34">
        <v>0</v>
      </c>
      <c r="C34">
        <v>124.912494734845</v>
      </c>
      <c r="D34">
        <v>250000.000000006</v>
      </c>
      <c r="E34">
        <v>72.984095043383107</v>
      </c>
      <c r="F34">
        <v>0</v>
      </c>
      <c r="G34">
        <v>40</v>
      </c>
      <c r="H34">
        <v>23.838160295206201</v>
      </c>
      <c r="I34">
        <v>46.239239934200498</v>
      </c>
      <c r="J34">
        <v>62.606092987060499</v>
      </c>
      <c r="K34">
        <v>64.163767256303203</v>
      </c>
    </row>
    <row r="35" spans="1:11" x14ac:dyDescent="0.25">
      <c r="A35">
        <v>33</v>
      </c>
      <c r="B35">
        <v>0</v>
      </c>
      <c r="C35">
        <v>142.75581371980101</v>
      </c>
      <c r="D35">
        <v>250000.000000006</v>
      </c>
      <c r="E35">
        <v>72.984095043383107</v>
      </c>
      <c r="F35">
        <v>0</v>
      </c>
      <c r="G35">
        <v>65.710737519697702</v>
      </c>
      <c r="H35">
        <v>40</v>
      </c>
      <c r="I35">
        <v>50.186337017798401</v>
      </c>
      <c r="J35">
        <v>62.606092987060499</v>
      </c>
      <c r="K35">
        <v>57.382762948057</v>
      </c>
    </row>
    <row r="36" spans="1:11" x14ac:dyDescent="0.25">
      <c r="A36">
        <v>34</v>
      </c>
      <c r="B36">
        <v>0</v>
      </c>
      <c r="C36">
        <v>135.671023070616</v>
      </c>
      <c r="D36">
        <v>250000.000000006</v>
      </c>
      <c r="E36">
        <v>72.984095043383107</v>
      </c>
      <c r="F36">
        <v>0</v>
      </c>
      <c r="G36">
        <v>65.710737519697702</v>
      </c>
      <c r="H36">
        <v>20</v>
      </c>
      <c r="I36">
        <v>60.838825182636803</v>
      </c>
      <c r="J36">
        <v>62.606092987060499</v>
      </c>
      <c r="K36">
        <v>47.4045379056138</v>
      </c>
    </row>
    <row r="37" spans="1:11" x14ac:dyDescent="0.25">
      <c r="A37">
        <v>35</v>
      </c>
      <c r="B37">
        <v>0</v>
      </c>
      <c r="C37">
        <v>120.311360220848</v>
      </c>
      <c r="D37">
        <v>250000.00000000701</v>
      </c>
      <c r="E37">
        <v>72.984095043383107</v>
      </c>
      <c r="F37">
        <v>0</v>
      </c>
      <c r="G37">
        <v>40</v>
      </c>
      <c r="H37">
        <v>20.178722868460401</v>
      </c>
      <c r="I37">
        <v>48.715819171083403</v>
      </c>
      <c r="J37">
        <v>62.606092987060499</v>
      </c>
      <c r="K37">
        <v>52.148489529653297</v>
      </c>
    </row>
    <row r="38" spans="1:11" x14ac:dyDescent="0.25">
      <c r="A38">
        <v>36</v>
      </c>
      <c r="B38">
        <v>0</v>
      </c>
      <c r="C38">
        <v>132.85235288793501</v>
      </c>
      <c r="D38">
        <v>250000.00000000701</v>
      </c>
      <c r="E38">
        <v>72.984095043383107</v>
      </c>
      <c r="F38">
        <v>0</v>
      </c>
      <c r="G38">
        <v>63.599725562111097</v>
      </c>
      <c r="H38">
        <v>20</v>
      </c>
      <c r="I38">
        <v>53.6867531633605</v>
      </c>
      <c r="J38">
        <v>57.844569102170702</v>
      </c>
      <c r="K38">
        <v>60</v>
      </c>
    </row>
    <row r="39" spans="1:11" x14ac:dyDescent="0.25">
      <c r="A39">
        <v>37</v>
      </c>
      <c r="B39">
        <v>0</v>
      </c>
      <c r="C39">
        <v>133.594005965707</v>
      </c>
      <c r="D39">
        <v>250000.00000000501</v>
      </c>
      <c r="E39">
        <v>72.984095043383107</v>
      </c>
      <c r="F39">
        <v>0</v>
      </c>
      <c r="G39">
        <v>40</v>
      </c>
      <c r="H39">
        <v>40</v>
      </c>
      <c r="I39">
        <v>56.610457652144198</v>
      </c>
      <c r="J39">
        <v>62.606092987060499</v>
      </c>
      <c r="K39">
        <v>51.5028462527114</v>
      </c>
    </row>
    <row r="40" spans="1:11" x14ac:dyDescent="0.25">
      <c r="A40">
        <v>38</v>
      </c>
      <c r="B40">
        <v>0</v>
      </c>
      <c r="C40">
        <v>138.950356633647</v>
      </c>
      <c r="D40">
        <v>250000.00000000501</v>
      </c>
      <c r="E40">
        <v>72.984095043383107</v>
      </c>
      <c r="F40">
        <v>0</v>
      </c>
      <c r="G40">
        <v>65.710737519697702</v>
      </c>
      <c r="H40">
        <v>40</v>
      </c>
      <c r="I40">
        <v>60</v>
      </c>
      <c r="J40">
        <v>62.606092987060499</v>
      </c>
      <c r="K40">
        <v>33.938668431038202</v>
      </c>
    </row>
    <row r="41" spans="1:11" x14ac:dyDescent="0.25">
      <c r="A41">
        <v>39</v>
      </c>
      <c r="B41">
        <v>0</v>
      </c>
      <c r="C41">
        <v>137.69394826060699</v>
      </c>
      <c r="D41">
        <v>250000.00000000501</v>
      </c>
      <c r="E41">
        <v>72.984095043383107</v>
      </c>
      <c r="F41">
        <v>0</v>
      </c>
      <c r="G41">
        <v>65.710737519697702</v>
      </c>
      <c r="H41">
        <v>40</v>
      </c>
      <c r="I41">
        <v>50.214678400008403</v>
      </c>
      <c r="J41">
        <v>62.606092987060499</v>
      </c>
      <c r="K41">
        <v>40</v>
      </c>
    </row>
    <row r="42" spans="1:11" x14ac:dyDescent="0.25">
      <c r="A42">
        <v>40</v>
      </c>
      <c r="B42">
        <v>0</v>
      </c>
      <c r="C42">
        <v>123.70245629711</v>
      </c>
      <c r="D42">
        <v>250000.000000006</v>
      </c>
      <c r="E42">
        <v>72.984095043383107</v>
      </c>
      <c r="F42">
        <v>0</v>
      </c>
      <c r="G42">
        <v>40</v>
      </c>
      <c r="H42">
        <v>22.190906597523899</v>
      </c>
      <c r="I42">
        <v>54.153481269470603</v>
      </c>
      <c r="J42">
        <v>62.606092987060499</v>
      </c>
      <c r="K42">
        <v>50.991754247753398</v>
      </c>
    </row>
    <row r="43" spans="1:11" x14ac:dyDescent="0.25">
      <c r="A43">
        <v>41</v>
      </c>
      <c r="B43">
        <v>0</v>
      </c>
      <c r="C43">
        <v>136.21500541862801</v>
      </c>
      <c r="D43">
        <v>250000.00000000701</v>
      </c>
      <c r="E43">
        <v>72.984095043383107</v>
      </c>
      <c r="F43">
        <v>0</v>
      </c>
      <c r="G43">
        <v>65.710737519697702</v>
      </c>
      <c r="H43">
        <v>20.6924724806799</v>
      </c>
      <c r="I43">
        <v>52.453748133751603</v>
      </c>
      <c r="J43">
        <v>62.606092987060499</v>
      </c>
      <c r="K43">
        <v>61.338768887758299</v>
      </c>
    </row>
    <row r="44" spans="1:11" x14ac:dyDescent="0.25">
      <c r="A44">
        <v>42</v>
      </c>
      <c r="B44">
        <v>0</v>
      </c>
      <c r="C44">
        <v>130.85995338026299</v>
      </c>
      <c r="D44">
        <v>250000.000000008</v>
      </c>
      <c r="E44">
        <v>72.984095043383107</v>
      </c>
      <c r="F44">
        <v>0</v>
      </c>
      <c r="G44">
        <v>63.639307341861297</v>
      </c>
      <c r="H44">
        <v>20</v>
      </c>
      <c r="I44">
        <v>51.069854199314697</v>
      </c>
      <c r="J44">
        <v>62.606092987060499</v>
      </c>
      <c r="K44">
        <v>52.8241722321578</v>
      </c>
    </row>
    <row r="45" spans="1:11" x14ac:dyDescent="0.25">
      <c r="A45">
        <v>43</v>
      </c>
      <c r="B45">
        <v>0</v>
      </c>
      <c r="C45">
        <v>130.349559684387</v>
      </c>
      <c r="D45">
        <v>250000.00000000501</v>
      </c>
      <c r="E45">
        <v>72.984095043383107</v>
      </c>
      <c r="F45">
        <v>0</v>
      </c>
      <c r="G45">
        <v>62.181248220325699</v>
      </c>
      <c r="H45">
        <v>20</v>
      </c>
      <c r="I45">
        <v>53.9258294131848</v>
      </c>
      <c r="J45">
        <v>62.606092987060499</v>
      </c>
      <c r="K45">
        <v>49.6380459576596</v>
      </c>
    </row>
    <row r="46" spans="1:11" x14ac:dyDescent="0.25">
      <c r="A46">
        <v>44</v>
      </c>
      <c r="B46">
        <v>0</v>
      </c>
      <c r="C46">
        <v>130.381375007956</v>
      </c>
      <c r="D46">
        <v>250000.000000006</v>
      </c>
      <c r="E46">
        <v>72.984095043383107</v>
      </c>
      <c r="F46">
        <v>0</v>
      </c>
      <c r="G46">
        <v>65.710737519697702</v>
      </c>
      <c r="H46">
        <v>20.000000000000099</v>
      </c>
      <c r="I46">
        <v>45.083521111929798</v>
      </c>
      <c r="J46">
        <v>62.606092987060499</v>
      </c>
      <c r="K46">
        <v>56.711859344128399</v>
      </c>
    </row>
    <row r="47" spans="1:11" x14ac:dyDescent="0.25">
      <c r="A47">
        <v>45</v>
      </c>
      <c r="B47">
        <v>0</v>
      </c>
      <c r="C47">
        <v>137.83090929615199</v>
      </c>
      <c r="D47">
        <v>250000.00000000501</v>
      </c>
      <c r="E47">
        <v>72.984095043383107</v>
      </c>
      <c r="F47">
        <v>0</v>
      </c>
      <c r="G47">
        <v>65.710737519697702</v>
      </c>
      <c r="H47">
        <v>40</v>
      </c>
      <c r="I47">
        <v>39.125737141644898</v>
      </c>
      <c r="J47">
        <v>62.606092987060499</v>
      </c>
      <c r="K47">
        <v>60</v>
      </c>
    </row>
    <row r="48" spans="1:11" x14ac:dyDescent="0.25">
      <c r="A48">
        <v>46</v>
      </c>
      <c r="B48">
        <v>0</v>
      </c>
      <c r="C48">
        <v>124.96680334760001</v>
      </c>
      <c r="D48">
        <v>250000.00000000701</v>
      </c>
      <c r="E48">
        <v>72.984095043383107</v>
      </c>
      <c r="F48">
        <v>0</v>
      </c>
      <c r="G48">
        <v>40</v>
      </c>
      <c r="H48">
        <v>24.711602055845098</v>
      </c>
      <c r="I48">
        <v>49.199602646796102</v>
      </c>
      <c r="J48">
        <v>62.606092987060499</v>
      </c>
      <c r="K48">
        <v>58.6907595156338</v>
      </c>
    </row>
    <row r="49" spans="1:11" x14ac:dyDescent="0.25">
      <c r="A49">
        <v>47</v>
      </c>
      <c r="B49">
        <v>0</v>
      </c>
      <c r="C49">
        <v>126.24107031161699</v>
      </c>
      <c r="D49">
        <v>250000.00000000701</v>
      </c>
      <c r="E49">
        <v>72.984095043383107</v>
      </c>
      <c r="F49">
        <v>0</v>
      </c>
      <c r="G49">
        <v>40</v>
      </c>
      <c r="H49">
        <v>40</v>
      </c>
      <c r="I49">
        <v>62.529779238493497</v>
      </c>
      <c r="J49">
        <v>53.635728999405401</v>
      </c>
      <c r="K49">
        <v>33.914997314444498</v>
      </c>
    </row>
    <row r="50" spans="1:11" x14ac:dyDescent="0.25">
      <c r="A50">
        <v>48</v>
      </c>
      <c r="B50">
        <v>0</v>
      </c>
      <c r="C50">
        <v>132.00634708762701</v>
      </c>
      <c r="D50">
        <v>250000.000000006</v>
      </c>
      <c r="E50">
        <v>72.984095043383107</v>
      </c>
      <c r="F50">
        <v>0</v>
      </c>
      <c r="G50">
        <v>65.146826005547695</v>
      </c>
      <c r="H50">
        <v>40</v>
      </c>
      <c r="I50">
        <v>50</v>
      </c>
      <c r="J50">
        <v>62.606092987060499</v>
      </c>
      <c r="K50">
        <v>31.8612359494307</v>
      </c>
    </row>
    <row r="51" spans="1:11" x14ac:dyDescent="0.25">
      <c r="A51">
        <v>49</v>
      </c>
      <c r="B51">
        <v>0</v>
      </c>
      <c r="C51">
        <v>126.11602867591</v>
      </c>
      <c r="D51">
        <v>250000.000000006</v>
      </c>
      <c r="E51">
        <v>72.984095043383107</v>
      </c>
      <c r="F51">
        <v>0</v>
      </c>
      <c r="G51">
        <v>40</v>
      </c>
      <c r="H51">
        <v>20.669985478961902</v>
      </c>
      <c r="I51">
        <v>54.698901696617597</v>
      </c>
      <c r="J51">
        <v>61.458035562520202</v>
      </c>
      <c r="K51">
        <v>60.3661699851137</v>
      </c>
    </row>
    <row r="52" spans="1:11" x14ac:dyDescent="0.25">
      <c r="A52">
        <v>50</v>
      </c>
      <c r="B52">
        <v>0</v>
      </c>
      <c r="C52">
        <v>130.10210374599001</v>
      </c>
      <c r="D52">
        <v>250000.000000006</v>
      </c>
      <c r="E52">
        <v>72.984095043383107</v>
      </c>
      <c r="F52">
        <v>0</v>
      </c>
      <c r="G52">
        <v>65.710737519697702</v>
      </c>
      <c r="H52">
        <v>36.675796595089501</v>
      </c>
      <c r="I52">
        <v>30</v>
      </c>
      <c r="J52">
        <v>62.606092987060499</v>
      </c>
      <c r="K52">
        <v>55.987839740865098</v>
      </c>
    </row>
    <row r="53" spans="1:11" x14ac:dyDescent="0.25">
      <c r="A53">
        <v>51</v>
      </c>
      <c r="B53">
        <v>0</v>
      </c>
      <c r="C53">
        <v>124.754239830619</v>
      </c>
      <c r="D53">
        <v>250000.00000000701</v>
      </c>
      <c r="E53">
        <v>72.984095043383107</v>
      </c>
      <c r="F53">
        <v>0</v>
      </c>
      <c r="G53">
        <v>63.049917579204397</v>
      </c>
      <c r="H53">
        <v>20.716071980574799</v>
      </c>
      <c r="I53">
        <v>52.639258692535002</v>
      </c>
      <c r="J53">
        <v>53.937748712543502</v>
      </c>
      <c r="K53">
        <v>40</v>
      </c>
    </row>
    <row r="54" spans="1:11" x14ac:dyDescent="0.25">
      <c r="A54">
        <v>52</v>
      </c>
      <c r="B54">
        <v>0</v>
      </c>
      <c r="C54">
        <v>136.738576010809</v>
      </c>
      <c r="D54">
        <v>250000.00000000501</v>
      </c>
      <c r="E54">
        <v>72.984095043383107</v>
      </c>
      <c r="F54">
        <v>0</v>
      </c>
      <c r="G54">
        <v>65.710737519697702</v>
      </c>
      <c r="H54">
        <v>40</v>
      </c>
      <c r="I54">
        <v>50</v>
      </c>
      <c r="J54">
        <v>62.606092987060499</v>
      </c>
      <c r="K54">
        <v>38.684956651991598</v>
      </c>
    </row>
    <row r="55" spans="1:11" x14ac:dyDescent="0.25">
      <c r="A55">
        <v>53</v>
      </c>
      <c r="B55">
        <v>0</v>
      </c>
      <c r="C55">
        <v>129.060137559255</v>
      </c>
      <c r="D55">
        <v>250000.000000006</v>
      </c>
      <c r="E55">
        <v>72.984095043383107</v>
      </c>
      <c r="F55">
        <v>0</v>
      </c>
      <c r="G55">
        <v>58.453611769328802</v>
      </c>
      <c r="H55">
        <v>20.267255055157701</v>
      </c>
      <c r="I55">
        <v>62.293011448551503</v>
      </c>
      <c r="J55">
        <v>59.655178691714497</v>
      </c>
      <c r="K55">
        <v>40</v>
      </c>
    </row>
    <row r="56" spans="1:11" x14ac:dyDescent="0.25">
      <c r="A56">
        <v>54</v>
      </c>
      <c r="B56">
        <v>0</v>
      </c>
      <c r="C56">
        <v>120.22120527780901</v>
      </c>
      <c r="D56">
        <v>250000.00000000701</v>
      </c>
      <c r="E56">
        <v>72.984095043383107</v>
      </c>
      <c r="F56">
        <v>0</v>
      </c>
      <c r="G56">
        <v>51.613068903858199</v>
      </c>
      <c r="H56">
        <v>40</v>
      </c>
      <c r="I56">
        <v>32.516428890181402</v>
      </c>
      <c r="J56">
        <v>62.606092987060499</v>
      </c>
      <c r="K56">
        <v>40</v>
      </c>
    </row>
    <row r="57" spans="1:11" x14ac:dyDescent="0.25">
      <c r="A57">
        <v>55</v>
      </c>
      <c r="B57">
        <v>0</v>
      </c>
      <c r="C57">
        <v>126.113892806717</v>
      </c>
      <c r="D57">
        <v>250000.00000000701</v>
      </c>
      <c r="E57">
        <v>72.984095043383107</v>
      </c>
      <c r="F57">
        <v>0</v>
      </c>
      <c r="G57">
        <v>40</v>
      </c>
      <c r="H57">
        <v>33.786814305221398</v>
      </c>
      <c r="I57">
        <v>49.048537869219302</v>
      </c>
      <c r="J57">
        <v>62.606092987060499</v>
      </c>
      <c r="K57">
        <v>50</v>
      </c>
    </row>
    <row r="58" spans="1:11" x14ac:dyDescent="0.25">
      <c r="A58">
        <v>56</v>
      </c>
      <c r="B58">
        <v>0</v>
      </c>
      <c r="C58">
        <v>135.22937298234899</v>
      </c>
      <c r="D58">
        <v>250000.00000000501</v>
      </c>
      <c r="E58">
        <v>72.984095043383107</v>
      </c>
      <c r="F58">
        <v>0</v>
      </c>
      <c r="G58">
        <v>65.710737519697702</v>
      </c>
      <c r="H58">
        <v>25.268561646899801</v>
      </c>
      <c r="I58">
        <v>58.8324084151185</v>
      </c>
      <c r="J58">
        <v>62.606092987060499</v>
      </c>
      <c r="K58">
        <v>40</v>
      </c>
    </row>
    <row r="59" spans="1:11" x14ac:dyDescent="0.25">
      <c r="A59">
        <v>57</v>
      </c>
      <c r="B59">
        <v>0</v>
      </c>
      <c r="C59">
        <v>137.95080163197301</v>
      </c>
      <c r="D59">
        <v>250000.00000000501</v>
      </c>
      <c r="E59">
        <v>72.984095043383107</v>
      </c>
      <c r="F59">
        <v>0</v>
      </c>
      <c r="G59">
        <v>65.710737519697702</v>
      </c>
      <c r="H59">
        <v>28.1735773251363</v>
      </c>
      <c r="I59">
        <v>50</v>
      </c>
      <c r="J59">
        <v>62.606092987060499</v>
      </c>
      <c r="K59">
        <v>60.048241763507598</v>
      </c>
    </row>
    <row r="60" spans="1:11" x14ac:dyDescent="0.25">
      <c r="A60">
        <v>58</v>
      </c>
      <c r="B60">
        <v>0</v>
      </c>
      <c r="C60">
        <v>132.16307008648101</v>
      </c>
      <c r="D60">
        <v>250000.00000000501</v>
      </c>
      <c r="E60">
        <v>72.984095043383107</v>
      </c>
      <c r="F60">
        <v>0</v>
      </c>
      <c r="G60">
        <v>65.710737519697702</v>
      </c>
      <c r="H60">
        <v>40</v>
      </c>
      <c r="I60">
        <v>27.083799890864899</v>
      </c>
      <c r="J60">
        <v>62.606092987060499</v>
      </c>
      <c r="K60">
        <v>61.738425117247097</v>
      </c>
    </row>
    <row r="61" spans="1:11" x14ac:dyDescent="0.25">
      <c r="A61">
        <v>59</v>
      </c>
      <c r="B61">
        <v>0</v>
      </c>
      <c r="C61">
        <v>135.51395668845501</v>
      </c>
      <c r="D61">
        <v>250000.000000006</v>
      </c>
      <c r="E61">
        <v>72.984095043383107</v>
      </c>
      <c r="F61">
        <v>0</v>
      </c>
      <c r="G61">
        <v>65.710737519697702</v>
      </c>
      <c r="H61">
        <v>40</v>
      </c>
      <c r="I61">
        <v>50</v>
      </c>
      <c r="J61">
        <v>62.606092987060499</v>
      </c>
      <c r="K61">
        <v>36.7737042967143</v>
      </c>
    </row>
    <row r="62" spans="1:11" x14ac:dyDescent="0.25">
      <c r="A62">
        <v>60</v>
      </c>
      <c r="B62">
        <v>0</v>
      </c>
      <c r="C62">
        <v>130.116564304283</v>
      </c>
      <c r="D62">
        <v>250000.000000006</v>
      </c>
      <c r="E62">
        <v>72.984095043383107</v>
      </c>
      <c r="F62">
        <v>0</v>
      </c>
      <c r="G62">
        <v>59.365853749650398</v>
      </c>
      <c r="H62">
        <v>20</v>
      </c>
      <c r="I62">
        <v>56.615714670894903</v>
      </c>
      <c r="J62">
        <v>62.606092987060599</v>
      </c>
      <c r="K62">
        <v>50</v>
      </c>
    </row>
    <row r="63" spans="1:11" x14ac:dyDescent="0.25">
      <c r="A63">
        <v>61</v>
      </c>
      <c r="B63">
        <v>0</v>
      </c>
      <c r="C63">
        <v>128.49247939777001</v>
      </c>
      <c r="D63">
        <v>250000.000000006</v>
      </c>
      <c r="E63">
        <v>72.984095043383107</v>
      </c>
      <c r="F63">
        <v>0</v>
      </c>
      <c r="G63">
        <v>50.000000000000099</v>
      </c>
      <c r="H63">
        <v>20</v>
      </c>
      <c r="I63">
        <v>60</v>
      </c>
      <c r="J63">
        <v>62.606092987060499</v>
      </c>
      <c r="K63">
        <v>54.774871343431002</v>
      </c>
    </row>
    <row r="64" spans="1:11" x14ac:dyDescent="0.25">
      <c r="A64">
        <v>62</v>
      </c>
      <c r="B64">
        <v>0</v>
      </c>
      <c r="C64">
        <v>135.97817446176799</v>
      </c>
      <c r="D64">
        <v>250000.00000000701</v>
      </c>
      <c r="E64">
        <v>72.984095043383107</v>
      </c>
      <c r="F64">
        <v>0</v>
      </c>
      <c r="G64">
        <v>63.950758457736001</v>
      </c>
      <c r="H64">
        <v>20</v>
      </c>
      <c r="I64">
        <v>60</v>
      </c>
      <c r="J64">
        <v>62.606092987060499</v>
      </c>
      <c r="K64">
        <v>53.476081179861502</v>
      </c>
    </row>
    <row r="65" spans="1:11" x14ac:dyDescent="0.25">
      <c r="A65">
        <v>63</v>
      </c>
      <c r="B65">
        <v>0</v>
      </c>
      <c r="C65">
        <v>132.430932046599</v>
      </c>
      <c r="D65">
        <v>250000.000000006</v>
      </c>
      <c r="E65">
        <v>72.984095043383107</v>
      </c>
      <c r="F65">
        <v>0</v>
      </c>
      <c r="G65">
        <v>65.710737519697702</v>
      </c>
      <c r="H65">
        <v>20</v>
      </c>
      <c r="I65">
        <v>51.501501279906201</v>
      </c>
      <c r="J65">
        <v>60.609308129203399</v>
      </c>
      <c r="K65">
        <v>55.126414660433397</v>
      </c>
    </row>
    <row r="66" spans="1:11" x14ac:dyDescent="0.25">
      <c r="A66">
        <v>64</v>
      </c>
      <c r="B66">
        <v>0</v>
      </c>
      <c r="C66">
        <v>128.540364112867</v>
      </c>
      <c r="D66">
        <v>250000.000000006</v>
      </c>
      <c r="E66">
        <v>72.984095043383107</v>
      </c>
      <c r="F66">
        <v>0</v>
      </c>
      <c r="G66">
        <v>65.134652902140303</v>
      </c>
      <c r="H66">
        <v>20</v>
      </c>
      <c r="I66">
        <v>54.268879863317302</v>
      </c>
      <c r="J66">
        <v>62.586216281730003</v>
      </c>
      <c r="K66">
        <v>37.709559929182298</v>
      </c>
    </row>
    <row r="67" spans="1:11" x14ac:dyDescent="0.25">
      <c r="A67">
        <v>65</v>
      </c>
      <c r="B67">
        <v>0</v>
      </c>
      <c r="C67">
        <v>132.69408573598</v>
      </c>
      <c r="D67">
        <v>250000.000000006</v>
      </c>
      <c r="E67">
        <v>72.984095043383107</v>
      </c>
      <c r="F67">
        <v>0</v>
      </c>
      <c r="G67">
        <v>61.588477430060401</v>
      </c>
      <c r="H67">
        <v>20</v>
      </c>
      <c r="I67">
        <v>54.926438162236501</v>
      </c>
      <c r="J67">
        <v>62.606092987060499</v>
      </c>
      <c r="K67">
        <v>56.012928634512797</v>
      </c>
    </row>
    <row r="68" spans="1:11" x14ac:dyDescent="0.25">
      <c r="A68">
        <v>66</v>
      </c>
      <c r="B68">
        <v>0</v>
      </c>
      <c r="C68">
        <v>134.96090763822201</v>
      </c>
      <c r="D68">
        <v>250000.00000000501</v>
      </c>
      <c r="E68">
        <v>72.984095043383107</v>
      </c>
      <c r="F68">
        <v>0</v>
      </c>
      <c r="G68">
        <v>65.710737519697702</v>
      </c>
      <c r="H68">
        <v>22.154293592535598</v>
      </c>
      <c r="I68">
        <v>61.094123388205503</v>
      </c>
      <c r="J68">
        <v>62.606092987060499</v>
      </c>
      <c r="K68">
        <v>40</v>
      </c>
    </row>
    <row r="69" spans="1:11" x14ac:dyDescent="0.25">
      <c r="A69">
        <v>67</v>
      </c>
      <c r="B69">
        <v>0</v>
      </c>
      <c r="C69">
        <v>137.03266559714501</v>
      </c>
      <c r="D69">
        <v>250000.00000000701</v>
      </c>
      <c r="E69">
        <v>72.984095043383107</v>
      </c>
      <c r="F69">
        <v>0</v>
      </c>
      <c r="G69">
        <v>65.710737519697702</v>
      </c>
      <c r="H69">
        <v>20</v>
      </c>
      <c r="I69">
        <v>61.093704581508902</v>
      </c>
      <c r="J69">
        <v>62.606092987060499</v>
      </c>
      <c r="K69">
        <v>51.6657057639191</v>
      </c>
    </row>
    <row r="70" spans="1:11" x14ac:dyDescent="0.25">
      <c r="A70">
        <v>68</v>
      </c>
      <c r="B70">
        <v>0</v>
      </c>
      <c r="C70">
        <v>131.50775359952101</v>
      </c>
      <c r="D70">
        <v>250000.000000006</v>
      </c>
      <c r="E70">
        <v>72.984095043383107</v>
      </c>
      <c r="F70">
        <v>0</v>
      </c>
      <c r="G70">
        <v>65.710737519697702</v>
      </c>
      <c r="H70">
        <v>20</v>
      </c>
      <c r="I70">
        <v>55.600318648608301</v>
      </c>
      <c r="J70">
        <v>61.198201128866302</v>
      </c>
      <c r="K70">
        <v>43.929632065566601</v>
      </c>
    </row>
    <row r="71" spans="1:11" x14ac:dyDescent="0.25">
      <c r="A71">
        <v>69</v>
      </c>
      <c r="B71">
        <v>0</v>
      </c>
      <c r="C71">
        <v>129.60318027350999</v>
      </c>
      <c r="D71">
        <v>250000.00000000701</v>
      </c>
      <c r="E71">
        <v>72.984095043383107</v>
      </c>
      <c r="F71">
        <v>0</v>
      </c>
      <c r="G71">
        <v>40</v>
      </c>
      <c r="H71">
        <v>40</v>
      </c>
      <c r="I71">
        <v>51.965957392546798</v>
      </c>
      <c r="J71">
        <v>60</v>
      </c>
      <c r="K71">
        <v>50</v>
      </c>
    </row>
    <row r="72" spans="1:11" x14ac:dyDescent="0.25">
      <c r="A72">
        <v>70</v>
      </c>
      <c r="B72">
        <v>0</v>
      </c>
      <c r="C72">
        <v>139.69140946550399</v>
      </c>
      <c r="D72">
        <v>250000.00000000701</v>
      </c>
      <c r="E72">
        <v>72.984095043383107</v>
      </c>
      <c r="F72">
        <v>0</v>
      </c>
      <c r="G72">
        <v>65.710737519697702</v>
      </c>
      <c r="H72">
        <v>22.0893616778785</v>
      </c>
      <c r="I72">
        <v>62.529779238493497</v>
      </c>
      <c r="J72">
        <v>62.606092987060499</v>
      </c>
      <c r="K72">
        <v>54.363021112121302</v>
      </c>
    </row>
    <row r="73" spans="1:11" x14ac:dyDescent="0.25">
      <c r="A73">
        <v>71</v>
      </c>
      <c r="B73">
        <v>0</v>
      </c>
      <c r="C73">
        <v>141.305096440499</v>
      </c>
      <c r="D73">
        <v>250000.000000006</v>
      </c>
      <c r="E73">
        <v>72.984095043383107</v>
      </c>
      <c r="F73">
        <v>0</v>
      </c>
      <c r="G73">
        <v>65.710737519697702</v>
      </c>
      <c r="H73">
        <v>22.502563250035699</v>
      </c>
      <c r="I73">
        <v>61.289701088827002</v>
      </c>
      <c r="J73">
        <v>62.606092987060499</v>
      </c>
      <c r="K73">
        <v>60.248994404509702</v>
      </c>
    </row>
    <row r="74" spans="1:11" x14ac:dyDescent="0.25">
      <c r="A74">
        <v>72</v>
      </c>
      <c r="B74">
        <v>0</v>
      </c>
      <c r="C74">
        <v>134.89384466182301</v>
      </c>
      <c r="D74">
        <v>250000.00000000501</v>
      </c>
      <c r="E74">
        <v>72.984095043383107</v>
      </c>
      <c r="F74">
        <v>0</v>
      </c>
      <c r="G74">
        <v>65.710737519697702</v>
      </c>
      <c r="H74">
        <v>20</v>
      </c>
      <c r="I74">
        <v>59.404821820489197</v>
      </c>
      <c r="J74">
        <v>62.606092987060499</v>
      </c>
      <c r="K74">
        <v>47.280454858700999</v>
      </c>
    </row>
    <row r="75" spans="1:11" x14ac:dyDescent="0.25">
      <c r="A75">
        <v>73</v>
      </c>
      <c r="B75">
        <v>0</v>
      </c>
      <c r="C75">
        <v>132.74888771326101</v>
      </c>
      <c r="D75">
        <v>250000.00000000701</v>
      </c>
      <c r="E75">
        <v>72.984095043383107</v>
      </c>
      <c r="F75">
        <v>0</v>
      </c>
      <c r="G75">
        <v>64.154113137142204</v>
      </c>
      <c r="H75">
        <v>25.589183719117798</v>
      </c>
      <c r="I75">
        <v>55.718344991427699</v>
      </c>
      <c r="J75">
        <v>62.606092987060499</v>
      </c>
      <c r="K75">
        <v>40</v>
      </c>
    </row>
    <row r="76" spans="1:11" x14ac:dyDescent="0.25">
      <c r="A76">
        <v>74</v>
      </c>
      <c r="B76">
        <v>0</v>
      </c>
      <c r="C76">
        <v>126.352651002724</v>
      </c>
      <c r="D76">
        <v>250000.00000000701</v>
      </c>
      <c r="E76">
        <v>72.984095043383107</v>
      </c>
      <c r="F76">
        <v>0</v>
      </c>
      <c r="G76">
        <v>65.710737519697702</v>
      </c>
      <c r="H76">
        <v>40</v>
      </c>
      <c r="I76">
        <v>23.2708615203607</v>
      </c>
      <c r="J76">
        <v>56.554285057189396</v>
      </c>
      <c r="K76">
        <v>57.719914185076398</v>
      </c>
    </row>
    <row r="77" spans="1:11" x14ac:dyDescent="0.25">
      <c r="A77">
        <v>75</v>
      </c>
      <c r="B77">
        <v>0</v>
      </c>
      <c r="C77">
        <v>132.24259253487699</v>
      </c>
      <c r="D77">
        <v>250000.000000006</v>
      </c>
      <c r="E77">
        <v>72.984095043383107</v>
      </c>
      <c r="F77">
        <v>0</v>
      </c>
      <c r="G77">
        <v>65.710737519697702</v>
      </c>
      <c r="H77">
        <v>40</v>
      </c>
      <c r="I77">
        <v>50</v>
      </c>
      <c r="J77">
        <v>62.606092987060499</v>
      </c>
      <c r="K77">
        <v>31.668115703293601</v>
      </c>
    </row>
    <row r="78" spans="1:11" x14ac:dyDescent="0.25">
      <c r="A78">
        <v>76</v>
      </c>
      <c r="B78">
        <v>0</v>
      </c>
      <c r="C78">
        <v>139.49908905485199</v>
      </c>
      <c r="D78">
        <v>250000.000000006</v>
      </c>
      <c r="E78">
        <v>72.984095043383107</v>
      </c>
      <c r="F78">
        <v>0</v>
      </c>
      <c r="G78">
        <v>65.710737519697702</v>
      </c>
      <c r="H78">
        <v>24.410692317720599</v>
      </c>
      <c r="I78">
        <v>53.5311502593703</v>
      </c>
      <c r="J78">
        <v>62.606092987060499</v>
      </c>
      <c r="K78">
        <v>64.163767256303203</v>
      </c>
    </row>
    <row r="79" spans="1:11" x14ac:dyDescent="0.25">
      <c r="A79">
        <v>77</v>
      </c>
      <c r="B79">
        <v>0</v>
      </c>
      <c r="C79">
        <v>135.64224540844901</v>
      </c>
      <c r="D79">
        <v>250000.00000000701</v>
      </c>
      <c r="E79">
        <v>72.984095043383107</v>
      </c>
      <c r="F79">
        <v>0</v>
      </c>
      <c r="G79">
        <v>65.710737519697702</v>
      </c>
      <c r="H79">
        <v>20</v>
      </c>
      <c r="I79">
        <v>60.947952252950003</v>
      </c>
      <c r="J79">
        <v>62.606092987060499</v>
      </c>
      <c r="K79">
        <v>47.062327120139798</v>
      </c>
    </row>
    <row r="80" spans="1:11" x14ac:dyDescent="0.25">
      <c r="A80">
        <v>78</v>
      </c>
      <c r="B80">
        <v>0</v>
      </c>
      <c r="C80">
        <v>127.469529652105</v>
      </c>
      <c r="D80">
        <v>250000.000000006</v>
      </c>
      <c r="E80">
        <v>72.984095043383107</v>
      </c>
      <c r="F80">
        <v>0</v>
      </c>
      <c r="G80">
        <v>40</v>
      </c>
      <c r="H80">
        <v>20.110275695290099</v>
      </c>
      <c r="I80">
        <v>58.821353868388499</v>
      </c>
      <c r="J80">
        <v>62.606092987060499</v>
      </c>
      <c r="K80">
        <v>57.503688514965503</v>
      </c>
    </row>
    <row r="81" spans="1:11" x14ac:dyDescent="0.25">
      <c r="A81">
        <v>79</v>
      </c>
      <c r="B81">
        <v>0</v>
      </c>
      <c r="C81">
        <v>124.136424221121</v>
      </c>
      <c r="D81">
        <v>250000.000000006</v>
      </c>
      <c r="E81">
        <v>72.984095043383107</v>
      </c>
      <c r="F81">
        <v>0</v>
      </c>
      <c r="G81">
        <v>40</v>
      </c>
      <c r="H81">
        <v>40</v>
      </c>
      <c r="I81">
        <v>44.388696800948203</v>
      </c>
      <c r="J81">
        <v>62.606092987060499</v>
      </c>
      <c r="K81">
        <v>40</v>
      </c>
    </row>
    <row r="82" spans="1:11" x14ac:dyDescent="0.25">
      <c r="A82">
        <v>80</v>
      </c>
      <c r="B82">
        <v>0</v>
      </c>
      <c r="C82">
        <v>135.19290992851199</v>
      </c>
      <c r="D82">
        <v>250000.000000006</v>
      </c>
      <c r="E82">
        <v>72.984095043383107</v>
      </c>
      <c r="F82">
        <v>0</v>
      </c>
      <c r="G82">
        <v>65.710737519697702</v>
      </c>
      <c r="H82">
        <v>40</v>
      </c>
      <c r="I82">
        <v>50</v>
      </c>
      <c r="J82">
        <v>62.606092987060499</v>
      </c>
      <c r="K82">
        <v>36.272649507773103</v>
      </c>
    </row>
    <row r="83" spans="1:11" x14ac:dyDescent="0.25">
      <c r="A83">
        <v>81</v>
      </c>
      <c r="B83">
        <v>0</v>
      </c>
      <c r="C83">
        <v>133.28303782894699</v>
      </c>
      <c r="D83">
        <v>250000.00000000501</v>
      </c>
      <c r="E83">
        <v>72.984095043383107</v>
      </c>
      <c r="F83">
        <v>0</v>
      </c>
      <c r="G83">
        <v>65.710737519697702</v>
      </c>
      <c r="H83">
        <v>30.556079473826799</v>
      </c>
      <c r="I83">
        <v>40</v>
      </c>
      <c r="J83">
        <v>62.502828805904002</v>
      </c>
      <c r="K83">
        <v>58.7601243274746</v>
      </c>
    </row>
    <row r="84" spans="1:11" x14ac:dyDescent="0.25">
      <c r="A84">
        <v>82</v>
      </c>
      <c r="B84">
        <v>0</v>
      </c>
      <c r="C84">
        <v>138.092389845784</v>
      </c>
      <c r="D84">
        <v>250000.00000000701</v>
      </c>
      <c r="E84">
        <v>72.984095043383107</v>
      </c>
      <c r="F84">
        <v>0</v>
      </c>
      <c r="G84">
        <v>65.710737519697702</v>
      </c>
      <c r="H84">
        <v>40</v>
      </c>
      <c r="I84">
        <v>50.973192007809303</v>
      </c>
      <c r="J84">
        <v>62.606092987060499</v>
      </c>
      <c r="K84">
        <v>40</v>
      </c>
    </row>
    <row r="85" spans="1:11" x14ac:dyDescent="0.25">
      <c r="A85">
        <v>83</v>
      </c>
      <c r="B85">
        <v>0</v>
      </c>
      <c r="C85">
        <v>135.20982644917001</v>
      </c>
      <c r="D85">
        <v>250000.00000000501</v>
      </c>
      <c r="E85">
        <v>72.984095043383107</v>
      </c>
      <c r="F85">
        <v>0</v>
      </c>
      <c r="G85">
        <v>65.710737519697702</v>
      </c>
      <c r="H85">
        <v>40</v>
      </c>
      <c r="I85">
        <v>50</v>
      </c>
      <c r="J85">
        <v>56.573536747060501</v>
      </c>
      <c r="K85">
        <v>40</v>
      </c>
    </row>
    <row r="86" spans="1:11" x14ac:dyDescent="0.25">
      <c r="A86">
        <v>84</v>
      </c>
      <c r="B86">
        <v>0</v>
      </c>
      <c r="C86">
        <v>139.56768820046699</v>
      </c>
      <c r="D86">
        <v>250000.000000006</v>
      </c>
      <c r="E86">
        <v>72.984095043383107</v>
      </c>
      <c r="F86">
        <v>0</v>
      </c>
      <c r="G86">
        <v>65.710737519697702</v>
      </c>
      <c r="H86">
        <v>21.770631085170798</v>
      </c>
      <c r="I86">
        <v>56.134600631463996</v>
      </c>
      <c r="J86">
        <v>62.606092987060499</v>
      </c>
      <c r="K86">
        <v>63.958451824198697</v>
      </c>
    </row>
    <row r="87" spans="1:11" x14ac:dyDescent="0.25">
      <c r="A87">
        <v>85</v>
      </c>
      <c r="B87">
        <v>0</v>
      </c>
      <c r="C87">
        <v>130.51637678569699</v>
      </c>
      <c r="D87">
        <v>250000.000000006</v>
      </c>
      <c r="E87">
        <v>72.984095043383107</v>
      </c>
      <c r="F87">
        <v>0</v>
      </c>
      <c r="G87">
        <v>65.272415269727404</v>
      </c>
      <c r="H87">
        <v>20</v>
      </c>
      <c r="I87">
        <v>44.1228344524988</v>
      </c>
      <c r="J87">
        <v>62.606092987060499</v>
      </c>
      <c r="K87">
        <v>59.345993284397501</v>
      </c>
    </row>
    <row r="88" spans="1:11" x14ac:dyDescent="0.25">
      <c r="A88">
        <v>86</v>
      </c>
      <c r="B88">
        <v>0</v>
      </c>
      <c r="C88">
        <v>137.73277676164699</v>
      </c>
      <c r="D88">
        <v>250000.000000006</v>
      </c>
      <c r="E88">
        <v>72.984095043383107</v>
      </c>
      <c r="F88">
        <v>0</v>
      </c>
      <c r="G88">
        <v>65.710737519697702</v>
      </c>
      <c r="H88">
        <v>22.864503840305598</v>
      </c>
      <c r="I88">
        <v>57.533695258857897</v>
      </c>
      <c r="J88">
        <v>62.606092987060499</v>
      </c>
      <c r="K88">
        <v>55.174697764918001</v>
      </c>
    </row>
    <row r="89" spans="1:11" x14ac:dyDescent="0.25">
      <c r="A89">
        <v>87</v>
      </c>
      <c r="B89">
        <v>0</v>
      </c>
      <c r="C89">
        <v>126.80657410910599</v>
      </c>
      <c r="D89">
        <v>250000.00000000501</v>
      </c>
      <c r="E89">
        <v>72.984095043383107</v>
      </c>
      <c r="F89">
        <v>0</v>
      </c>
      <c r="G89">
        <v>58.386199192166401</v>
      </c>
      <c r="H89">
        <v>40</v>
      </c>
      <c r="I89">
        <v>27.1338633391765</v>
      </c>
      <c r="J89">
        <v>62.606092987060499</v>
      </c>
      <c r="K89">
        <v>59.2758709320929</v>
      </c>
    </row>
    <row r="90" spans="1:11" x14ac:dyDescent="0.25">
      <c r="A90">
        <v>88</v>
      </c>
      <c r="B90">
        <v>0</v>
      </c>
      <c r="C90">
        <v>142.48533985368499</v>
      </c>
      <c r="D90">
        <v>250000.000000006</v>
      </c>
      <c r="E90">
        <v>72.984095043383107</v>
      </c>
      <c r="F90">
        <v>0</v>
      </c>
      <c r="G90">
        <v>65.710737519697702</v>
      </c>
      <c r="H90">
        <v>20.710794824326701</v>
      </c>
      <c r="I90">
        <v>62.529779238493497</v>
      </c>
      <c r="J90">
        <v>62.606092987060499</v>
      </c>
      <c r="K90">
        <v>64.163767256303203</v>
      </c>
    </row>
    <row r="91" spans="1:11" x14ac:dyDescent="0.25">
      <c r="A91">
        <v>89</v>
      </c>
      <c r="B91">
        <v>0</v>
      </c>
      <c r="C91">
        <v>127.848340495787</v>
      </c>
      <c r="D91">
        <v>250000.000000006</v>
      </c>
      <c r="E91">
        <v>72.984095043383107</v>
      </c>
      <c r="F91">
        <v>0</v>
      </c>
      <c r="G91">
        <v>40</v>
      </c>
      <c r="H91">
        <v>22.0700128110898</v>
      </c>
      <c r="I91">
        <v>57.369118597237403</v>
      </c>
      <c r="J91">
        <v>62.606092987060499</v>
      </c>
      <c r="K91">
        <v>58.162366559673202</v>
      </c>
    </row>
    <row r="92" spans="1:11" x14ac:dyDescent="0.25">
      <c r="A92">
        <v>90</v>
      </c>
      <c r="B92">
        <v>0</v>
      </c>
      <c r="C92">
        <v>128.657365965042</v>
      </c>
      <c r="D92">
        <v>250000.000000006</v>
      </c>
      <c r="E92">
        <v>72.984095043383107</v>
      </c>
      <c r="F92">
        <v>0</v>
      </c>
      <c r="G92">
        <v>59.800723075369604</v>
      </c>
      <c r="H92">
        <v>20</v>
      </c>
      <c r="I92">
        <v>57.547170852317102</v>
      </c>
      <c r="J92">
        <v>62.606092987060499</v>
      </c>
      <c r="K92">
        <v>41.2265659689591</v>
      </c>
    </row>
    <row r="93" spans="1:11" x14ac:dyDescent="0.25">
      <c r="A93">
        <v>91</v>
      </c>
      <c r="B93">
        <v>0</v>
      </c>
      <c r="C93">
        <v>132.005531111956</v>
      </c>
      <c r="D93">
        <v>250000.00000000501</v>
      </c>
      <c r="E93">
        <v>72.984095043383107</v>
      </c>
      <c r="F93">
        <v>0</v>
      </c>
      <c r="G93">
        <v>65.710737519697702</v>
      </c>
      <c r="H93">
        <v>20</v>
      </c>
      <c r="I93">
        <v>55.678858957617798</v>
      </c>
      <c r="J93">
        <v>62.539537077230399</v>
      </c>
      <c r="K93">
        <v>43.645443509867398</v>
      </c>
    </row>
    <row r="94" spans="1:11" x14ac:dyDescent="0.25">
      <c r="A94">
        <v>92</v>
      </c>
      <c r="B94">
        <v>0</v>
      </c>
      <c r="C94">
        <v>133.546992989942</v>
      </c>
      <c r="D94">
        <v>250000.000000006</v>
      </c>
      <c r="E94">
        <v>72.984095043383107</v>
      </c>
      <c r="F94">
        <v>0</v>
      </c>
      <c r="G94">
        <v>64.189862190299394</v>
      </c>
      <c r="H94">
        <v>20</v>
      </c>
      <c r="I94">
        <v>57.809938663294901</v>
      </c>
      <c r="J94">
        <v>62.058607239825697</v>
      </c>
      <c r="K94">
        <v>50</v>
      </c>
    </row>
    <row r="95" spans="1:11" x14ac:dyDescent="0.25">
      <c r="A95">
        <v>93</v>
      </c>
      <c r="B95">
        <v>0</v>
      </c>
      <c r="C95">
        <v>125.844935462126</v>
      </c>
      <c r="D95">
        <v>250000.000000006</v>
      </c>
      <c r="E95">
        <v>72.984095043383107</v>
      </c>
      <c r="F95">
        <v>0</v>
      </c>
      <c r="G95">
        <v>53.769655242802799</v>
      </c>
      <c r="H95">
        <v>22.660508376604099</v>
      </c>
      <c r="I95">
        <v>56.641978433569101</v>
      </c>
      <c r="J95">
        <v>62.606092987060499</v>
      </c>
      <c r="K95">
        <v>40</v>
      </c>
    </row>
    <row r="96" spans="1:11" x14ac:dyDescent="0.25">
      <c r="A96">
        <v>94</v>
      </c>
      <c r="B96">
        <v>0</v>
      </c>
      <c r="C96">
        <v>130.181821574059</v>
      </c>
      <c r="D96">
        <v>250000.00000000701</v>
      </c>
      <c r="E96">
        <v>72.984095043383107</v>
      </c>
      <c r="F96">
        <v>0</v>
      </c>
      <c r="G96">
        <v>65.710737519697702</v>
      </c>
      <c r="H96">
        <v>40</v>
      </c>
      <c r="I96">
        <v>25.278556913998099</v>
      </c>
      <c r="J96">
        <v>62.606092987060499</v>
      </c>
      <c r="K96">
        <v>58.818301128840098</v>
      </c>
    </row>
    <row r="97" spans="1:11" x14ac:dyDescent="0.25">
      <c r="A97">
        <v>95</v>
      </c>
      <c r="B97">
        <v>0</v>
      </c>
      <c r="C97">
        <v>126.720223420919</v>
      </c>
      <c r="D97">
        <v>250000.00000000701</v>
      </c>
      <c r="E97">
        <v>72.984095043383107</v>
      </c>
      <c r="F97">
        <v>0</v>
      </c>
      <c r="G97">
        <v>40</v>
      </c>
      <c r="H97">
        <v>21.647934642902701</v>
      </c>
      <c r="I97">
        <v>54.667462777508099</v>
      </c>
      <c r="J97">
        <v>62.606092987060499</v>
      </c>
      <c r="K97">
        <v>59.552624426824799</v>
      </c>
    </row>
    <row r="98" spans="1:11" x14ac:dyDescent="0.25">
      <c r="A98">
        <v>96</v>
      </c>
      <c r="B98">
        <v>0</v>
      </c>
      <c r="C98">
        <v>131.762765939296</v>
      </c>
      <c r="D98">
        <v>250000.000000006</v>
      </c>
      <c r="E98">
        <v>72.984095043383107</v>
      </c>
      <c r="F98">
        <v>0</v>
      </c>
      <c r="G98">
        <v>40</v>
      </c>
      <c r="H98">
        <v>40</v>
      </c>
      <c r="I98">
        <v>60.665052434041201</v>
      </c>
      <c r="J98">
        <v>62.606092987060499</v>
      </c>
      <c r="K98">
        <v>38.533887037920699</v>
      </c>
    </row>
    <row r="99" spans="1:11" x14ac:dyDescent="0.25">
      <c r="A99">
        <v>97</v>
      </c>
      <c r="B99">
        <v>0</v>
      </c>
      <c r="C99">
        <v>128.88870921760801</v>
      </c>
      <c r="D99">
        <v>250000.000000006</v>
      </c>
      <c r="E99">
        <v>72.984095043383107</v>
      </c>
      <c r="F99">
        <v>0</v>
      </c>
      <c r="G99">
        <v>60</v>
      </c>
      <c r="H99">
        <v>20</v>
      </c>
      <c r="I99">
        <v>50</v>
      </c>
      <c r="J99">
        <v>62.606092987060499</v>
      </c>
      <c r="K99">
        <v>55.432200699688998</v>
      </c>
    </row>
    <row r="100" spans="1:11" x14ac:dyDescent="0.25">
      <c r="A100">
        <v>98</v>
      </c>
      <c r="B100">
        <v>0</v>
      </c>
      <c r="C100">
        <v>130.38665045390499</v>
      </c>
      <c r="D100">
        <v>250000.000000006</v>
      </c>
      <c r="E100">
        <v>72.984095043383107</v>
      </c>
      <c r="F100">
        <v>0</v>
      </c>
      <c r="G100">
        <v>55.896715703889903</v>
      </c>
      <c r="H100">
        <v>40</v>
      </c>
      <c r="I100">
        <v>50</v>
      </c>
      <c r="J100">
        <v>62.606092987060499</v>
      </c>
      <c r="K100">
        <v>37.931360060139603</v>
      </c>
    </row>
    <row r="101" spans="1:11" x14ac:dyDescent="0.25">
      <c r="A101">
        <v>99</v>
      </c>
      <c r="B101">
        <v>0</v>
      </c>
      <c r="C101">
        <v>128.65967939571499</v>
      </c>
      <c r="D101">
        <v>250000.000000006</v>
      </c>
      <c r="E101">
        <v>72.984095043383107</v>
      </c>
      <c r="F101">
        <v>0</v>
      </c>
      <c r="G101">
        <v>40</v>
      </c>
      <c r="H101">
        <v>21.705569056226299</v>
      </c>
      <c r="I101">
        <v>62.111854169843198</v>
      </c>
      <c r="J101">
        <v>62.606092987060499</v>
      </c>
      <c r="K101">
        <v>53.902036002899798</v>
      </c>
    </row>
    <row r="102" spans="1:11" x14ac:dyDescent="0.25">
      <c r="A102">
        <v>100</v>
      </c>
      <c r="B102">
        <v>0</v>
      </c>
      <c r="C102">
        <v>138.62332445153399</v>
      </c>
      <c r="D102">
        <v>250000.000000006</v>
      </c>
      <c r="E102">
        <v>72.984095043383107</v>
      </c>
      <c r="F102">
        <v>0</v>
      </c>
      <c r="G102">
        <v>65.710737519697702</v>
      </c>
      <c r="H102">
        <v>26.260133341889698</v>
      </c>
      <c r="I102">
        <v>62.529779238493497</v>
      </c>
      <c r="J102">
        <v>58.847368779941299</v>
      </c>
      <c r="K102">
        <v>49.999999999999901</v>
      </c>
    </row>
    <row r="103" spans="1:11" x14ac:dyDescent="0.25">
      <c r="A103">
        <v>101</v>
      </c>
      <c r="B103">
        <v>0</v>
      </c>
      <c r="C103">
        <v>133.069207474428</v>
      </c>
      <c r="D103">
        <v>250000.000000006</v>
      </c>
      <c r="E103">
        <v>72.984095043383107</v>
      </c>
      <c r="F103">
        <v>0</v>
      </c>
      <c r="G103">
        <v>65.710737519697702</v>
      </c>
      <c r="H103">
        <v>20</v>
      </c>
      <c r="I103">
        <v>61.2718251862321</v>
      </c>
      <c r="J103">
        <v>62.606092987060499</v>
      </c>
      <c r="K103">
        <v>38.4669100885218</v>
      </c>
    </row>
    <row r="104" spans="1:11" x14ac:dyDescent="0.25">
      <c r="A104">
        <v>102</v>
      </c>
      <c r="B104">
        <v>0</v>
      </c>
      <c r="C104">
        <v>129.56029837273701</v>
      </c>
      <c r="D104">
        <v>250000.000000006</v>
      </c>
      <c r="E104">
        <v>72.984095043383107</v>
      </c>
      <c r="F104">
        <v>0</v>
      </c>
      <c r="G104">
        <v>65.710737519697702</v>
      </c>
      <c r="H104">
        <v>22.391612404078501</v>
      </c>
      <c r="I104">
        <v>52.729898968366498</v>
      </c>
      <c r="J104">
        <v>59.740733689324699</v>
      </c>
      <c r="K104">
        <v>40</v>
      </c>
    </row>
    <row r="105" spans="1:11" x14ac:dyDescent="0.25">
      <c r="A105">
        <v>103</v>
      </c>
      <c r="B105">
        <v>0</v>
      </c>
      <c r="C105">
        <v>134.37453965791701</v>
      </c>
      <c r="D105">
        <v>250000.00000000501</v>
      </c>
      <c r="E105">
        <v>72.984095043383107</v>
      </c>
      <c r="F105">
        <v>0</v>
      </c>
      <c r="G105">
        <v>61.498339506010801</v>
      </c>
      <c r="H105">
        <v>20</v>
      </c>
      <c r="I105">
        <v>52.7972514036246</v>
      </c>
      <c r="J105">
        <v>62.606092987060499</v>
      </c>
      <c r="K105">
        <v>64.163767256303203</v>
      </c>
    </row>
    <row r="106" spans="1:11" x14ac:dyDescent="0.25">
      <c r="A106">
        <v>104</v>
      </c>
      <c r="B106">
        <v>0</v>
      </c>
      <c r="C106">
        <v>130.28342728079201</v>
      </c>
      <c r="D106">
        <v>250000.000000006</v>
      </c>
      <c r="E106">
        <v>72.984095043383107</v>
      </c>
      <c r="F106">
        <v>0</v>
      </c>
      <c r="G106">
        <v>40</v>
      </c>
      <c r="H106">
        <v>28.650363884456599</v>
      </c>
      <c r="I106">
        <v>56.724798873475699</v>
      </c>
      <c r="J106">
        <v>62.606092987060499</v>
      </c>
      <c r="K106">
        <v>57.349668709443698</v>
      </c>
    </row>
    <row r="107" spans="1:11" x14ac:dyDescent="0.25">
      <c r="A107">
        <v>105</v>
      </c>
      <c r="B107">
        <v>0</v>
      </c>
      <c r="C107">
        <v>131.73130055675</v>
      </c>
      <c r="D107">
        <v>250000.000000006</v>
      </c>
      <c r="E107">
        <v>72.984095043383107</v>
      </c>
      <c r="F107">
        <v>0</v>
      </c>
      <c r="G107">
        <v>40</v>
      </c>
      <c r="H107">
        <v>27.3081144168933</v>
      </c>
      <c r="I107">
        <v>61.011102633243397</v>
      </c>
      <c r="J107">
        <v>62.606092987060499</v>
      </c>
      <c r="K107">
        <v>56.860478364887797</v>
      </c>
    </row>
    <row r="108" spans="1:11" x14ac:dyDescent="0.25">
      <c r="A108">
        <v>106</v>
      </c>
      <c r="B108">
        <v>0</v>
      </c>
      <c r="C108">
        <v>137.67704294239701</v>
      </c>
      <c r="D108">
        <v>250000.00000000501</v>
      </c>
      <c r="E108">
        <v>72.984095043383107</v>
      </c>
      <c r="F108">
        <v>0</v>
      </c>
      <c r="G108">
        <v>65.710737519697702</v>
      </c>
      <c r="H108">
        <v>20</v>
      </c>
      <c r="I108">
        <v>56.742875281945302</v>
      </c>
      <c r="J108">
        <v>62.606092987060499</v>
      </c>
      <c r="K108">
        <v>60</v>
      </c>
    </row>
    <row r="109" spans="1:11" x14ac:dyDescent="0.25">
      <c r="A109">
        <v>107</v>
      </c>
      <c r="B109">
        <v>0</v>
      </c>
      <c r="C109">
        <v>129.54022554254399</v>
      </c>
      <c r="D109">
        <v>250000.00000000701</v>
      </c>
      <c r="E109">
        <v>72.984095043383107</v>
      </c>
      <c r="F109">
        <v>0</v>
      </c>
      <c r="G109">
        <v>57.051495000770501</v>
      </c>
      <c r="H109">
        <v>20</v>
      </c>
      <c r="I109">
        <v>53.197040042923497</v>
      </c>
      <c r="J109">
        <v>62.606092987060499</v>
      </c>
      <c r="K109">
        <v>57.058321832801496</v>
      </c>
    </row>
    <row r="110" spans="1:11" x14ac:dyDescent="0.25">
      <c r="A110">
        <v>108</v>
      </c>
      <c r="B110">
        <v>0</v>
      </c>
      <c r="C110">
        <v>133.425674720709</v>
      </c>
      <c r="D110">
        <v>250000.00000000701</v>
      </c>
      <c r="E110">
        <v>72.984095043383107</v>
      </c>
      <c r="F110">
        <v>0</v>
      </c>
      <c r="G110">
        <v>65.710737519697702</v>
      </c>
      <c r="H110">
        <v>20</v>
      </c>
      <c r="I110">
        <v>48.710577839160102</v>
      </c>
      <c r="J110">
        <v>62.606092987060499</v>
      </c>
      <c r="K110">
        <v>59.922562845328102</v>
      </c>
    </row>
    <row r="111" spans="1:11" x14ac:dyDescent="0.25">
      <c r="A111">
        <v>109</v>
      </c>
      <c r="B111">
        <v>0</v>
      </c>
      <c r="C111">
        <v>132.93843718402701</v>
      </c>
      <c r="D111">
        <v>250000.000000006</v>
      </c>
      <c r="E111">
        <v>72.984095043383107</v>
      </c>
      <c r="F111">
        <v>0</v>
      </c>
      <c r="G111">
        <v>65.710737519697702</v>
      </c>
      <c r="H111">
        <v>40</v>
      </c>
      <c r="I111">
        <v>50</v>
      </c>
      <c r="J111">
        <v>62.606092987060499</v>
      </c>
      <c r="K111">
        <v>32.754114184876101</v>
      </c>
    </row>
    <row r="112" spans="1:11" x14ac:dyDescent="0.25">
      <c r="A112">
        <v>110</v>
      </c>
      <c r="B112">
        <v>0</v>
      </c>
      <c r="C112">
        <v>130.25872831413801</v>
      </c>
      <c r="D112">
        <v>250000.000000006</v>
      </c>
      <c r="E112">
        <v>72.984095043383107</v>
      </c>
      <c r="F112">
        <v>0</v>
      </c>
      <c r="G112">
        <v>61.750862809613203</v>
      </c>
      <c r="H112">
        <v>20</v>
      </c>
      <c r="I112">
        <v>59.8373555757303</v>
      </c>
      <c r="J112">
        <v>62.606092987060499</v>
      </c>
      <c r="K112">
        <v>39.185334749106801</v>
      </c>
    </row>
    <row r="113" spans="1:11" x14ac:dyDescent="0.25">
      <c r="A113">
        <v>111</v>
      </c>
      <c r="B113">
        <v>0</v>
      </c>
      <c r="C113">
        <v>130.65358106513901</v>
      </c>
      <c r="D113">
        <v>250000.000000006</v>
      </c>
      <c r="E113">
        <v>72.984095043383107</v>
      </c>
      <c r="F113">
        <v>0</v>
      </c>
      <c r="G113">
        <v>65.710737519697702</v>
      </c>
      <c r="H113">
        <v>20</v>
      </c>
      <c r="I113">
        <v>52.296567497472502</v>
      </c>
      <c r="J113">
        <v>62.606092987060499</v>
      </c>
      <c r="K113">
        <v>45.246498280597798</v>
      </c>
    </row>
    <row r="114" spans="1:11" x14ac:dyDescent="0.25">
      <c r="A114">
        <v>112</v>
      </c>
      <c r="B114">
        <v>0</v>
      </c>
      <c r="C114">
        <v>127.27114471473</v>
      </c>
      <c r="D114">
        <v>250000.00000000501</v>
      </c>
      <c r="E114">
        <v>72.984095043383107</v>
      </c>
      <c r="F114">
        <v>0</v>
      </c>
      <c r="G114">
        <v>40</v>
      </c>
      <c r="H114">
        <v>26.5517348298428</v>
      </c>
      <c r="I114">
        <v>62.529779238493497</v>
      </c>
      <c r="J114">
        <v>62.606092987060499</v>
      </c>
      <c r="K114">
        <v>40</v>
      </c>
    </row>
    <row r="115" spans="1:11" x14ac:dyDescent="0.25">
      <c r="A115">
        <v>113</v>
      </c>
      <c r="B115">
        <v>0</v>
      </c>
      <c r="C115">
        <v>129.910522189988</v>
      </c>
      <c r="D115">
        <v>250000.00000000701</v>
      </c>
      <c r="E115">
        <v>72.984095043383107</v>
      </c>
      <c r="F115">
        <v>0</v>
      </c>
      <c r="G115">
        <v>65.710737519697702</v>
      </c>
      <c r="H115">
        <v>19.999999999999901</v>
      </c>
      <c r="I115">
        <v>52.495656544889002</v>
      </c>
      <c r="J115">
        <v>62.378859833075701</v>
      </c>
      <c r="K115">
        <v>42.200424185320102</v>
      </c>
    </row>
    <row r="116" spans="1:11" x14ac:dyDescent="0.25">
      <c r="A116">
        <v>114</v>
      </c>
      <c r="B116">
        <v>0</v>
      </c>
      <c r="C116">
        <v>126.81160491850601</v>
      </c>
      <c r="D116">
        <v>250000.00000000701</v>
      </c>
      <c r="E116">
        <v>72.984095043383107</v>
      </c>
      <c r="F116">
        <v>0</v>
      </c>
      <c r="G116">
        <v>64.072536802361796</v>
      </c>
      <c r="H116">
        <v>20</v>
      </c>
      <c r="I116">
        <v>52.468255796208403</v>
      </c>
      <c r="J116">
        <v>57.360567340914002</v>
      </c>
      <c r="K116">
        <v>41.934955245959102</v>
      </c>
    </row>
    <row r="117" spans="1:11" x14ac:dyDescent="0.25">
      <c r="A117">
        <v>115</v>
      </c>
      <c r="B117">
        <v>0</v>
      </c>
      <c r="C117">
        <v>133.03617142743801</v>
      </c>
      <c r="D117">
        <v>250000.00000000701</v>
      </c>
      <c r="E117">
        <v>72.984095043383107</v>
      </c>
      <c r="F117">
        <v>0</v>
      </c>
      <c r="G117">
        <v>65.710737519697702</v>
      </c>
      <c r="H117">
        <v>22.148022458015799</v>
      </c>
      <c r="I117">
        <v>52.678977267697299</v>
      </c>
      <c r="J117">
        <v>62.606092987060499</v>
      </c>
      <c r="K117">
        <v>50</v>
      </c>
    </row>
    <row r="118" spans="1:11" x14ac:dyDescent="0.25">
      <c r="A118">
        <v>116</v>
      </c>
      <c r="B118">
        <v>0</v>
      </c>
      <c r="C118">
        <v>129.856835124649</v>
      </c>
      <c r="D118">
        <v>250000.00000000701</v>
      </c>
      <c r="E118">
        <v>72.984095043383107</v>
      </c>
      <c r="F118">
        <v>0</v>
      </c>
      <c r="G118">
        <v>59.295058690319799</v>
      </c>
      <c r="H118">
        <v>20</v>
      </c>
      <c r="I118">
        <v>53.613880634478498</v>
      </c>
      <c r="J118">
        <v>62.606092987060499</v>
      </c>
      <c r="K118">
        <v>53.867841275484103</v>
      </c>
    </row>
    <row r="119" spans="1:11" x14ac:dyDescent="0.25">
      <c r="A119">
        <v>117</v>
      </c>
      <c r="B119">
        <v>0</v>
      </c>
      <c r="C119">
        <v>125.423221180707</v>
      </c>
      <c r="D119">
        <v>250000.000000006</v>
      </c>
      <c r="E119">
        <v>72.984095043383107</v>
      </c>
      <c r="F119">
        <v>0</v>
      </c>
      <c r="G119">
        <v>57.600539684467101</v>
      </c>
      <c r="H119">
        <v>20</v>
      </c>
      <c r="I119">
        <v>54.660685448568103</v>
      </c>
      <c r="J119">
        <v>62.045641918737097</v>
      </c>
      <c r="K119">
        <v>40</v>
      </c>
    </row>
    <row r="120" spans="1:11" x14ac:dyDescent="0.25">
      <c r="A120">
        <v>118</v>
      </c>
      <c r="B120">
        <v>0</v>
      </c>
      <c r="C120">
        <v>135.675348071461</v>
      </c>
      <c r="D120">
        <v>250000.00000000501</v>
      </c>
      <c r="E120">
        <v>72.984095043383107</v>
      </c>
      <c r="F120">
        <v>0</v>
      </c>
      <c r="G120">
        <v>61.729118222104901</v>
      </c>
      <c r="H120">
        <v>20</v>
      </c>
      <c r="I120">
        <v>55.138930865751597</v>
      </c>
      <c r="J120">
        <v>62.606092987060499</v>
      </c>
      <c r="K120">
        <v>63.9452431812878</v>
      </c>
    </row>
    <row r="121" spans="1:11" x14ac:dyDescent="0.25">
      <c r="A121">
        <v>119</v>
      </c>
      <c r="B121">
        <v>0</v>
      </c>
      <c r="C121">
        <v>132.28543993295901</v>
      </c>
      <c r="D121">
        <v>250000.000000006</v>
      </c>
      <c r="E121">
        <v>72.984095043383107</v>
      </c>
      <c r="F121">
        <v>0</v>
      </c>
      <c r="G121">
        <v>59.938539285259097</v>
      </c>
      <c r="H121">
        <v>25.530244680307199</v>
      </c>
      <c r="I121">
        <v>60</v>
      </c>
      <c r="J121">
        <v>62.606092987060499</v>
      </c>
      <c r="K121">
        <v>40</v>
      </c>
    </row>
    <row r="122" spans="1:11" x14ac:dyDescent="0.25">
      <c r="A122">
        <v>120</v>
      </c>
      <c r="B122">
        <v>0</v>
      </c>
      <c r="C122">
        <v>126.006354354823</v>
      </c>
      <c r="D122">
        <v>250000.00000000501</v>
      </c>
      <c r="E122">
        <v>72.984095043383107</v>
      </c>
      <c r="F122">
        <v>0</v>
      </c>
      <c r="G122">
        <v>61.130797116796401</v>
      </c>
      <c r="H122">
        <v>40</v>
      </c>
      <c r="I122">
        <v>51.578716056613402</v>
      </c>
      <c r="J122">
        <v>62.606092987060499</v>
      </c>
      <c r="K122">
        <v>26.138474640888699</v>
      </c>
    </row>
    <row r="123" spans="1:11" x14ac:dyDescent="0.25">
      <c r="A123">
        <v>121</v>
      </c>
      <c r="B123">
        <v>0</v>
      </c>
      <c r="C123">
        <v>130.80483822519199</v>
      </c>
      <c r="D123">
        <v>250000.00000000501</v>
      </c>
      <c r="E123">
        <v>72.984095043383107</v>
      </c>
      <c r="F123">
        <v>0</v>
      </c>
      <c r="G123">
        <v>40</v>
      </c>
      <c r="H123">
        <v>25.8563064349059</v>
      </c>
      <c r="I123">
        <v>62.529779238493497</v>
      </c>
      <c r="J123">
        <v>62.606092987060499</v>
      </c>
      <c r="K123">
        <v>53.901939486041201</v>
      </c>
    </row>
    <row r="124" spans="1:11" x14ac:dyDescent="0.25">
      <c r="A124">
        <v>122</v>
      </c>
      <c r="B124">
        <v>0</v>
      </c>
      <c r="C124">
        <v>125.047256152814</v>
      </c>
      <c r="D124">
        <v>250000.000000006</v>
      </c>
      <c r="E124">
        <v>72.984095043383107</v>
      </c>
      <c r="F124">
        <v>0</v>
      </c>
      <c r="G124">
        <v>60.515347142003797</v>
      </c>
      <c r="H124">
        <v>40</v>
      </c>
      <c r="I124">
        <v>27.718652841560701</v>
      </c>
      <c r="J124">
        <v>62.606092987060499</v>
      </c>
      <c r="K124">
        <v>49.910083323598002</v>
      </c>
    </row>
    <row r="125" spans="1:11" x14ac:dyDescent="0.25">
      <c r="A125">
        <v>123</v>
      </c>
      <c r="B125">
        <v>0</v>
      </c>
      <c r="C125">
        <v>137.10189191989099</v>
      </c>
      <c r="D125">
        <v>250000.00000000501</v>
      </c>
      <c r="E125">
        <v>72.984095043383107</v>
      </c>
      <c r="F125">
        <v>0</v>
      </c>
      <c r="G125">
        <v>65.710737519697702</v>
      </c>
      <c r="H125">
        <v>20</v>
      </c>
      <c r="I125">
        <v>60</v>
      </c>
      <c r="J125">
        <v>62.606092987060499</v>
      </c>
      <c r="K125">
        <v>53.476637689466003</v>
      </c>
    </row>
    <row r="126" spans="1:11" x14ac:dyDescent="0.25">
      <c r="A126">
        <v>124</v>
      </c>
      <c r="B126">
        <v>0</v>
      </c>
      <c r="C126">
        <v>126.716418731535</v>
      </c>
      <c r="D126">
        <v>250000.000000006</v>
      </c>
      <c r="E126">
        <v>72.984095043383107</v>
      </c>
      <c r="F126">
        <v>0</v>
      </c>
      <c r="G126">
        <v>65.710737519697702</v>
      </c>
      <c r="H126">
        <v>40</v>
      </c>
      <c r="I126">
        <v>29.263387067643301</v>
      </c>
      <c r="J126">
        <v>62.606092987060499</v>
      </c>
      <c r="K126">
        <v>40</v>
      </c>
    </row>
    <row r="127" spans="1:11" x14ac:dyDescent="0.25">
      <c r="A127">
        <v>125</v>
      </c>
      <c r="B127">
        <v>0</v>
      </c>
      <c r="C127">
        <v>127.691765965493</v>
      </c>
      <c r="D127">
        <v>250000.00000000501</v>
      </c>
      <c r="E127">
        <v>72.984095043383107</v>
      </c>
      <c r="F127">
        <v>0</v>
      </c>
      <c r="G127">
        <v>60.6042361267939</v>
      </c>
      <c r="H127">
        <v>20</v>
      </c>
      <c r="I127">
        <v>57.3724408167202</v>
      </c>
      <c r="J127">
        <v>62.606092987060499</v>
      </c>
      <c r="K127">
        <v>38.342271639376797</v>
      </c>
    </row>
    <row r="128" spans="1:11" x14ac:dyDescent="0.25">
      <c r="A128">
        <v>126</v>
      </c>
      <c r="B128">
        <v>0</v>
      </c>
      <c r="C128">
        <v>131.75363095190301</v>
      </c>
      <c r="D128">
        <v>250000.00000000501</v>
      </c>
      <c r="E128">
        <v>72.984095043383107</v>
      </c>
      <c r="F128">
        <v>0</v>
      </c>
      <c r="G128">
        <v>40</v>
      </c>
      <c r="H128">
        <v>25.2593891168247</v>
      </c>
      <c r="I128">
        <v>57.977896606095698</v>
      </c>
      <c r="J128">
        <v>62.606092987060499</v>
      </c>
      <c r="K128">
        <v>64.163767256303203</v>
      </c>
    </row>
    <row r="129" spans="1:11" x14ac:dyDescent="0.25">
      <c r="A129">
        <v>127</v>
      </c>
      <c r="B129">
        <v>0</v>
      </c>
      <c r="C129">
        <v>137.50102379530301</v>
      </c>
      <c r="D129">
        <v>250000.000000006</v>
      </c>
      <c r="E129">
        <v>72.984095043383107</v>
      </c>
      <c r="F129">
        <v>0</v>
      </c>
      <c r="G129">
        <v>65.710737519697702</v>
      </c>
      <c r="H129">
        <v>20</v>
      </c>
      <c r="I129">
        <v>53.629938965961102</v>
      </c>
      <c r="J129">
        <v>62.606092987060499</v>
      </c>
      <c r="K129">
        <v>64.163767256303203</v>
      </c>
    </row>
    <row r="130" spans="1:11" x14ac:dyDescent="0.25">
      <c r="A130">
        <v>128</v>
      </c>
      <c r="B130">
        <v>0</v>
      </c>
      <c r="C130">
        <v>130.65762721578599</v>
      </c>
      <c r="D130">
        <v>250000.000000006</v>
      </c>
      <c r="E130">
        <v>72.984095043383107</v>
      </c>
      <c r="F130">
        <v>0</v>
      </c>
      <c r="G130">
        <v>65.710737519697702</v>
      </c>
      <c r="H130">
        <v>20</v>
      </c>
      <c r="I130">
        <v>55.6475113267457</v>
      </c>
      <c r="J130">
        <v>50</v>
      </c>
      <c r="K130">
        <v>55.752091149686699</v>
      </c>
    </row>
    <row r="131" spans="1:11" x14ac:dyDescent="0.25">
      <c r="A131">
        <v>129</v>
      </c>
      <c r="B131">
        <v>0</v>
      </c>
      <c r="C131">
        <v>132.12307402016</v>
      </c>
      <c r="D131">
        <v>250000.000000006</v>
      </c>
      <c r="E131">
        <v>72.984095043383107</v>
      </c>
      <c r="F131">
        <v>0</v>
      </c>
      <c r="G131">
        <v>65.710737519697702</v>
      </c>
      <c r="H131">
        <v>20</v>
      </c>
      <c r="I131">
        <v>50</v>
      </c>
      <c r="J131">
        <v>62.606092987060499</v>
      </c>
      <c r="K131">
        <v>54.258804141279903</v>
      </c>
    </row>
    <row r="132" spans="1:11" x14ac:dyDescent="0.25">
      <c r="A132">
        <v>130</v>
      </c>
      <c r="B132">
        <v>0</v>
      </c>
      <c r="C132">
        <v>131.862629367708</v>
      </c>
      <c r="D132">
        <v>250000.000000006</v>
      </c>
      <c r="E132">
        <v>72.984095043383107</v>
      </c>
      <c r="F132">
        <v>0</v>
      </c>
      <c r="G132">
        <v>65.080329174085605</v>
      </c>
      <c r="H132">
        <v>20</v>
      </c>
      <c r="I132">
        <v>50</v>
      </c>
      <c r="J132">
        <v>60</v>
      </c>
      <c r="K132">
        <v>57.587197775735099</v>
      </c>
    </row>
    <row r="133" spans="1:11" x14ac:dyDescent="0.25">
      <c r="A133">
        <v>131</v>
      </c>
      <c r="B133">
        <v>0</v>
      </c>
      <c r="C133">
        <v>127.595973007577</v>
      </c>
      <c r="D133">
        <v>250000.000000006</v>
      </c>
      <c r="E133">
        <v>72.984095043383107</v>
      </c>
      <c r="F133">
        <v>0</v>
      </c>
      <c r="G133">
        <v>40</v>
      </c>
      <c r="H133">
        <v>21.783675520981099</v>
      </c>
      <c r="I133">
        <v>60</v>
      </c>
      <c r="J133">
        <v>62.606092987060499</v>
      </c>
      <c r="K133">
        <v>53.878501045573799</v>
      </c>
    </row>
    <row r="134" spans="1:11" x14ac:dyDescent="0.25">
      <c r="A134">
        <v>132</v>
      </c>
      <c r="B134">
        <v>0</v>
      </c>
      <c r="C134">
        <v>135.96826542308099</v>
      </c>
      <c r="D134">
        <v>250000.00000000501</v>
      </c>
      <c r="E134">
        <v>72.984095043383107</v>
      </c>
      <c r="F134">
        <v>0</v>
      </c>
      <c r="G134">
        <v>65.710737519697702</v>
      </c>
      <c r="H134">
        <v>20</v>
      </c>
      <c r="I134">
        <v>57.022537184096898</v>
      </c>
      <c r="J134">
        <v>62.606092987060499</v>
      </c>
      <c r="K134">
        <v>54.7048187027249</v>
      </c>
    </row>
    <row r="135" spans="1:11" x14ac:dyDescent="0.25">
      <c r="A135">
        <v>133</v>
      </c>
      <c r="B135">
        <v>0</v>
      </c>
      <c r="C135">
        <v>137.91774951143401</v>
      </c>
      <c r="D135">
        <v>250000.00000000501</v>
      </c>
      <c r="E135">
        <v>72.984095043383107</v>
      </c>
      <c r="F135">
        <v>0</v>
      </c>
      <c r="G135">
        <v>65.710737519697702</v>
      </c>
      <c r="H135">
        <v>20.0213009726221</v>
      </c>
      <c r="I135">
        <v>57.495088919469602</v>
      </c>
      <c r="J135">
        <v>62.606092987060499</v>
      </c>
      <c r="K135">
        <v>59.531097093151899</v>
      </c>
    </row>
    <row r="136" spans="1:11" x14ac:dyDescent="0.25">
      <c r="A136">
        <v>134</v>
      </c>
      <c r="B136">
        <v>0</v>
      </c>
      <c r="C136">
        <v>136.70643285829999</v>
      </c>
      <c r="D136">
        <v>250000.00000000501</v>
      </c>
      <c r="E136">
        <v>72.984095043383107</v>
      </c>
      <c r="F136">
        <v>0</v>
      </c>
      <c r="G136">
        <v>65.710737519697702</v>
      </c>
      <c r="H136">
        <v>40</v>
      </c>
      <c r="I136">
        <v>58.394623591724503</v>
      </c>
      <c r="J136">
        <v>62.606092987060499</v>
      </c>
      <c r="K136">
        <v>31.752715566733102</v>
      </c>
    </row>
    <row r="137" spans="1:11" x14ac:dyDescent="0.25">
      <c r="A137">
        <v>135</v>
      </c>
      <c r="B137">
        <v>0</v>
      </c>
      <c r="C137">
        <v>126.83130326402301</v>
      </c>
      <c r="D137">
        <v>250000.00000000701</v>
      </c>
      <c r="E137">
        <v>72.984095043383107</v>
      </c>
      <c r="F137">
        <v>0</v>
      </c>
      <c r="G137">
        <v>40</v>
      </c>
      <c r="H137">
        <v>40</v>
      </c>
      <c r="I137">
        <v>50</v>
      </c>
      <c r="J137">
        <v>59.086934893835</v>
      </c>
      <c r="K137">
        <v>44.455657667523298</v>
      </c>
    </row>
    <row r="138" spans="1:11" x14ac:dyDescent="0.25">
      <c r="A138">
        <v>136</v>
      </c>
      <c r="B138">
        <v>0</v>
      </c>
      <c r="C138">
        <v>140.669810256109</v>
      </c>
      <c r="D138">
        <v>250000.00000000501</v>
      </c>
      <c r="E138">
        <v>72.984095043383107</v>
      </c>
      <c r="F138">
        <v>0</v>
      </c>
      <c r="G138">
        <v>65.710737519697702</v>
      </c>
      <c r="H138">
        <v>35.483876708298098</v>
      </c>
      <c r="I138">
        <v>60</v>
      </c>
      <c r="J138">
        <v>62.606092987060499</v>
      </c>
      <c r="K138">
        <v>40</v>
      </c>
    </row>
    <row r="139" spans="1:11" x14ac:dyDescent="0.25">
      <c r="A139">
        <v>137</v>
      </c>
      <c r="B139">
        <v>0</v>
      </c>
      <c r="C139">
        <v>121.53429979367</v>
      </c>
      <c r="D139">
        <v>250000.000000006</v>
      </c>
      <c r="E139">
        <v>72.984095043383107</v>
      </c>
      <c r="F139">
        <v>0</v>
      </c>
      <c r="G139">
        <v>57.455167617657501</v>
      </c>
      <c r="H139">
        <v>20</v>
      </c>
      <c r="I139">
        <v>48.386567521607702</v>
      </c>
      <c r="J139">
        <v>62.606092987060499</v>
      </c>
      <c r="K139">
        <v>38.862963100491498</v>
      </c>
    </row>
    <row r="140" spans="1:11" x14ac:dyDescent="0.25">
      <c r="A140">
        <v>138</v>
      </c>
      <c r="B140">
        <v>0</v>
      </c>
      <c r="C140">
        <v>134.63064932730799</v>
      </c>
      <c r="D140">
        <v>250000.00000000701</v>
      </c>
      <c r="E140">
        <v>72.984095043383107</v>
      </c>
      <c r="F140">
        <v>0</v>
      </c>
      <c r="G140">
        <v>65.122875420968398</v>
      </c>
      <c r="H140">
        <v>27.877598201653399</v>
      </c>
      <c r="I140">
        <v>50</v>
      </c>
      <c r="J140">
        <v>62.606092987060499</v>
      </c>
      <c r="K140">
        <v>52.037578935973599</v>
      </c>
    </row>
    <row r="141" spans="1:11" x14ac:dyDescent="0.25">
      <c r="A141">
        <v>139</v>
      </c>
      <c r="B141">
        <v>0</v>
      </c>
      <c r="C141">
        <v>135.65020596180699</v>
      </c>
      <c r="D141">
        <v>250000.00000000501</v>
      </c>
      <c r="E141">
        <v>72.984095043383107</v>
      </c>
      <c r="F141">
        <v>0</v>
      </c>
      <c r="G141">
        <v>65.710737519697702</v>
      </c>
      <c r="H141">
        <v>20.838719464884399</v>
      </c>
      <c r="I141">
        <v>58.813766743770898</v>
      </c>
      <c r="J141">
        <v>62.606092987060499</v>
      </c>
      <c r="K141">
        <v>50</v>
      </c>
    </row>
    <row r="142" spans="1:11" x14ac:dyDescent="0.25">
      <c r="A142">
        <v>140</v>
      </c>
      <c r="B142">
        <v>0</v>
      </c>
      <c r="C142">
        <v>129.142035908049</v>
      </c>
      <c r="D142">
        <v>250000.000000006</v>
      </c>
      <c r="E142">
        <v>72.984095043383107</v>
      </c>
      <c r="F142">
        <v>0</v>
      </c>
      <c r="G142">
        <v>40</v>
      </c>
      <c r="H142">
        <v>25.731140863185601</v>
      </c>
      <c r="I142">
        <v>59.845472854709797</v>
      </c>
      <c r="J142">
        <v>62.606092987060499</v>
      </c>
      <c r="K142">
        <v>53.286602339267297</v>
      </c>
    </row>
    <row r="143" spans="1:11" x14ac:dyDescent="0.25">
      <c r="A143">
        <v>141</v>
      </c>
      <c r="B143">
        <v>0</v>
      </c>
      <c r="C143">
        <v>127.59073011535099</v>
      </c>
      <c r="D143">
        <v>250000.000000006</v>
      </c>
      <c r="E143">
        <v>72.984095043383107</v>
      </c>
      <c r="F143">
        <v>0</v>
      </c>
      <c r="G143">
        <v>61.633643202854103</v>
      </c>
      <c r="H143">
        <v>22.1139369527409</v>
      </c>
      <c r="I143">
        <v>52.036649155433501</v>
      </c>
      <c r="J143">
        <v>62.606092987060499</v>
      </c>
      <c r="K143">
        <v>40</v>
      </c>
    </row>
    <row r="144" spans="1:11" x14ac:dyDescent="0.25">
      <c r="A144">
        <v>142</v>
      </c>
      <c r="B144">
        <v>0</v>
      </c>
      <c r="C144">
        <v>134.48985074019399</v>
      </c>
      <c r="D144">
        <v>250000.00000000501</v>
      </c>
      <c r="E144">
        <v>72.984095043383107</v>
      </c>
      <c r="F144">
        <v>0</v>
      </c>
      <c r="G144">
        <v>63.996087138781803</v>
      </c>
      <c r="H144">
        <v>21.898987590391599</v>
      </c>
      <c r="I144">
        <v>62.529779238493497</v>
      </c>
      <c r="J144">
        <v>62.606092987060499</v>
      </c>
      <c r="K144">
        <v>40</v>
      </c>
    </row>
    <row r="145" spans="1:11" x14ac:dyDescent="0.25">
      <c r="A145">
        <v>143</v>
      </c>
      <c r="B145">
        <v>0</v>
      </c>
      <c r="C145">
        <v>136.82038535420699</v>
      </c>
      <c r="D145">
        <v>250000.00000000501</v>
      </c>
      <c r="E145">
        <v>72.984095043383107</v>
      </c>
      <c r="F145">
        <v>0</v>
      </c>
      <c r="G145">
        <v>65.710737519697702</v>
      </c>
      <c r="H145">
        <v>27.331665394225698</v>
      </c>
      <c r="I145">
        <v>55.296587523800397</v>
      </c>
      <c r="J145">
        <v>62.606092987060499</v>
      </c>
      <c r="K145">
        <v>50</v>
      </c>
    </row>
    <row r="146" spans="1:11" x14ac:dyDescent="0.25">
      <c r="A146">
        <v>144</v>
      </c>
      <c r="B146">
        <v>0</v>
      </c>
      <c r="C146">
        <v>134.652711878459</v>
      </c>
      <c r="D146">
        <v>250000.00000000701</v>
      </c>
      <c r="E146">
        <v>72.984095043383107</v>
      </c>
      <c r="F146">
        <v>0</v>
      </c>
      <c r="G146">
        <v>63.6097175026092</v>
      </c>
      <c r="H146">
        <v>22.461990942157001</v>
      </c>
      <c r="I146">
        <v>50</v>
      </c>
      <c r="J146">
        <v>62.606092987060499</v>
      </c>
      <c r="K146">
        <v>62.039176759638003</v>
      </c>
    </row>
    <row r="147" spans="1:11" x14ac:dyDescent="0.25">
      <c r="A147">
        <v>145</v>
      </c>
      <c r="B147">
        <v>0</v>
      </c>
      <c r="C147">
        <v>128.66214168025101</v>
      </c>
      <c r="D147">
        <v>250000.00000000501</v>
      </c>
      <c r="E147">
        <v>72.984095043383107</v>
      </c>
      <c r="F147">
        <v>0</v>
      </c>
      <c r="G147">
        <v>40</v>
      </c>
      <c r="H147">
        <v>34.0708371665092</v>
      </c>
      <c r="I147">
        <v>58.372835984720297</v>
      </c>
      <c r="J147">
        <v>62.606092987060499</v>
      </c>
      <c r="K147">
        <v>40</v>
      </c>
    </row>
    <row r="148" spans="1:11" x14ac:dyDescent="0.25">
      <c r="A148">
        <v>146</v>
      </c>
      <c r="B148">
        <v>0</v>
      </c>
      <c r="C148">
        <v>129.60468935364599</v>
      </c>
      <c r="D148">
        <v>250000.00000000501</v>
      </c>
      <c r="E148">
        <v>72.984095043383107</v>
      </c>
      <c r="F148">
        <v>0</v>
      </c>
      <c r="G148">
        <v>40</v>
      </c>
      <c r="H148">
        <v>26.8301001917451</v>
      </c>
      <c r="I148">
        <v>60</v>
      </c>
      <c r="J148">
        <v>62.606092987060499</v>
      </c>
      <c r="K148">
        <v>52.917696519271601</v>
      </c>
    </row>
    <row r="149" spans="1:11" x14ac:dyDescent="0.25">
      <c r="A149">
        <v>147</v>
      </c>
      <c r="B149">
        <v>0</v>
      </c>
      <c r="C149">
        <v>132.89556254835901</v>
      </c>
      <c r="D149">
        <v>250000.000000006</v>
      </c>
      <c r="E149">
        <v>72.984095043383107</v>
      </c>
      <c r="F149">
        <v>0</v>
      </c>
      <c r="G149">
        <v>65.710737519697702</v>
      </c>
      <c r="H149">
        <v>40</v>
      </c>
      <c r="I149">
        <v>36.364915901074902</v>
      </c>
      <c r="J149">
        <v>62.606092987060499</v>
      </c>
      <c r="K149">
        <v>50</v>
      </c>
    </row>
    <row r="150" spans="1:11" x14ac:dyDescent="0.25">
      <c r="A150">
        <v>148</v>
      </c>
      <c r="B150">
        <v>0</v>
      </c>
      <c r="C150">
        <v>143.69839769056799</v>
      </c>
      <c r="D150">
        <v>250000.00000000501</v>
      </c>
      <c r="E150">
        <v>72.984095043383107</v>
      </c>
      <c r="F150">
        <v>0</v>
      </c>
      <c r="G150">
        <v>65.710737519697702</v>
      </c>
      <c r="H150">
        <v>26.460391614705699</v>
      </c>
      <c r="I150">
        <v>62.529779238493497</v>
      </c>
      <c r="J150">
        <v>62.606092987060499</v>
      </c>
      <c r="K150">
        <v>60</v>
      </c>
    </row>
    <row r="151" spans="1:11" x14ac:dyDescent="0.25">
      <c r="A151">
        <v>149</v>
      </c>
      <c r="B151">
        <v>0</v>
      </c>
      <c r="C151">
        <v>131.587219752187</v>
      </c>
      <c r="D151">
        <v>250000.00000000501</v>
      </c>
      <c r="E151">
        <v>72.984095043383107</v>
      </c>
      <c r="F151">
        <v>0</v>
      </c>
      <c r="G151">
        <v>65.710737519697702</v>
      </c>
      <c r="H151">
        <v>24.576527991359601</v>
      </c>
      <c r="I151">
        <v>49.583517695454198</v>
      </c>
      <c r="J151">
        <v>60.1892673946302</v>
      </c>
      <c r="K151">
        <v>50</v>
      </c>
    </row>
    <row r="152" spans="1:11" x14ac:dyDescent="0.25">
      <c r="A152">
        <v>150</v>
      </c>
      <c r="B152">
        <v>0</v>
      </c>
      <c r="C152">
        <v>126.407156666689</v>
      </c>
      <c r="D152">
        <v>250000.000000006</v>
      </c>
      <c r="E152">
        <v>72.984095043383107</v>
      </c>
      <c r="F152">
        <v>0</v>
      </c>
      <c r="G152">
        <v>40</v>
      </c>
      <c r="H152">
        <v>21.291525575667301</v>
      </c>
      <c r="I152">
        <v>57.082907794434199</v>
      </c>
      <c r="J152">
        <v>62.606092987060499</v>
      </c>
      <c r="K152">
        <v>55.511406385742298</v>
      </c>
    </row>
    <row r="153" spans="1:11" x14ac:dyDescent="0.25">
      <c r="A153">
        <v>151</v>
      </c>
      <c r="B153">
        <v>0</v>
      </c>
      <c r="C153">
        <v>128.35720083729001</v>
      </c>
      <c r="D153">
        <v>250000.00000000399</v>
      </c>
      <c r="E153">
        <v>72.984095043383107</v>
      </c>
      <c r="F153">
        <v>0</v>
      </c>
      <c r="G153">
        <v>62.3129031671684</v>
      </c>
      <c r="H153">
        <v>21.075051982709699</v>
      </c>
      <c r="I153">
        <v>53.589483732977797</v>
      </c>
      <c r="J153">
        <v>62.606092987060499</v>
      </c>
      <c r="K153">
        <v>40</v>
      </c>
    </row>
    <row r="154" spans="1:11" x14ac:dyDescent="0.25">
      <c r="A154">
        <v>152</v>
      </c>
      <c r="B154">
        <v>0</v>
      </c>
      <c r="C154">
        <v>130.31718840354401</v>
      </c>
      <c r="D154">
        <v>250000.00000000701</v>
      </c>
      <c r="E154">
        <v>72.984095043383107</v>
      </c>
      <c r="F154">
        <v>0</v>
      </c>
      <c r="G154">
        <v>61.807186039147297</v>
      </c>
      <c r="H154">
        <v>20.207807703053</v>
      </c>
      <c r="I154">
        <v>50</v>
      </c>
      <c r="J154">
        <v>62.606092987060499</v>
      </c>
      <c r="K154">
        <v>55.9408030060765</v>
      </c>
    </row>
    <row r="155" spans="1:11" x14ac:dyDescent="0.25">
      <c r="A155">
        <v>153</v>
      </c>
      <c r="B155">
        <v>0</v>
      </c>
      <c r="C155">
        <v>125.14569890201901</v>
      </c>
      <c r="D155">
        <v>250000.000000006</v>
      </c>
      <c r="E155">
        <v>72.984095043383107</v>
      </c>
      <c r="F155">
        <v>0</v>
      </c>
      <c r="G155">
        <v>40</v>
      </c>
      <c r="H155">
        <v>40</v>
      </c>
      <c r="I155">
        <v>53.208674987807299</v>
      </c>
      <c r="J155">
        <v>62.606092987060499</v>
      </c>
      <c r="K155">
        <v>34.3109323353167</v>
      </c>
    </row>
    <row r="156" spans="1:11" x14ac:dyDescent="0.25">
      <c r="A156">
        <v>154</v>
      </c>
      <c r="B156">
        <v>0</v>
      </c>
      <c r="C156">
        <v>124.896638467795</v>
      </c>
      <c r="D156">
        <v>250000.000000006</v>
      </c>
      <c r="E156">
        <v>72.984095043383107</v>
      </c>
      <c r="F156">
        <v>0</v>
      </c>
      <c r="G156">
        <v>53.968203714858099</v>
      </c>
      <c r="H156">
        <v>20</v>
      </c>
      <c r="I156">
        <v>50</v>
      </c>
      <c r="J156">
        <v>62.606092987060499</v>
      </c>
      <c r="K156">
        <v>53.367516162355201</v>
      </c>
    </row>
    <row r="157" spans="1:11" x14ac:dyDescent="0.25">
      <c r="A157">
        <v>155</v>
      </c>
      <c r="B157">
        <v>0</v>
      </c>
      <c r="C157">
        <v>131.321472642609</v>
      </c>
      <c r="D157">
        <v>250000.000000006</v>
      </c>
      <c r="E157">
        <v>72.984095043383107</v>
      </c>
      <c r="F157">
        <v>0</v>
      </c>
      <c r="G157">
        <v>40</v>
      </c>
      <c r="H157">
        <v>34.7684033677169</v>
      </c>
      <c r="I157">
        <v>50</v>
      </c>
      <c r="J157">
        <v>60.749227735771299</v>
      </c>
      <c r="K157">
        <v>64.163767256303203</v>
      </c>
    </row>
    <row r="158" spans="1:11" x14ac:dyDescent="0.25">
      <c r="A158">
        <v>156</v>
      </c>
      <c r="B158">
        <v>0</v>
      </c>
      <c r="C158">
        <v>127.06634966700599</v>
      </c>
      <c r="D158">
        <v>250000.00000000701</v>
      </c>
      <c r="E158">
        <v>72.984095043383107</v>
      </c>
      <c r="F158">
        <v>0</v>
      </c>
      <c r="G158">
        <v>55.9264307298183</v>
      </c>
      <c r="H158">
        <v>20</v>
      </c>
      <c r="I158">
        <v>58.661593810661799</v>
      </c>
      <c r="J158">
        <v>62.606092987060499</v>
      </c>
      <c r="K158">
        <v>40.917207720228497</v>
      </c>
    </row>
    <row r="159" spans="1:11" x14ac:dyDescent="0.25">
      <c r="A159">
        <v>157</v>
      </c>
      <c r="B159">
        <v>0</v>
      </c>
      <c r="C159">
        <v>140.66644894584201</v>
      </c>
      <c r="D159">
        <v>250000.000000006</v>
      </c>
      <c r="E159">
        <v>72.984095043383107</v>
      </c>
      <c r="F159">
        <v>0</v>
      </c>
      <c r="G159">
        <v>65.710737519697702</v>
      </c>
      <c r="H159">
        <v>20</v>
      </c>
      <c r="I159">
        <v>61.759882795145998</v>
      </c>
      <c r="J159">
        <v>62.606092987060499</v>
      </c>
      <c r="K159">
        <v>61.051968535868902</v>
      </c>
    </row>
    <row r="160" spans="1:11" x14ac:dyDescent="0.25">
      <c r="A160">
        <v>158</v>
      </c>
      <c r="B160">
        <v>0</v>
      </c>
      <c r="C160">
        <v>134.31511684433099</v>
      </c>
      <c r="D160">
        <v>250000.00000000399</v>
      </c>
      <c r="E160">
        <v>72.984095043383107</v>
      </c>
      <c r="F160">
        <v>0</v>
      </c>
      <c r="G160">
        <v>63.3978131915052</v>
      </c>
      <c r="H160">
        <v>22.344773094991201</v>
      </c>
      <c r="I160">
        <v>62.529779238493497</v>
      </c>
      <c r="J160">
        <v>62.606092987060499</v>
      </c>
      <c r="K160">
        <v>40</v>
      </c>
    </row>
    <row r="161" spans="1:11" x14ac:dyDescent="0.25">
      <c r="A161">
        <v>159</v>
      </c>
      <c r="B161">
        <v>0</v>
      </c>
      <c r="C161">
        <v>126.168288898472</v>
      </c>
      <c r="D161">
        <v>250000.00000000701</v>
      </c>
      <c r="E161">
        <v>72.984095043383107</v>
      </c>
      <c r="F161">
        <v>0</v>
      </c>
      <c r="G161">
        <v>40</v>
      </c>
      <c r="H161">
        <v>40</v>
      </c>
      <c r="I161">
        <v>50.166184196188397</v>
      </c>
      <c r="J161">
        <v>60</v>
      </c>
      <c r="K161">
        <v>40</v>
      </c>
    </row>
    <row r="162" spans="1:11" x14ac:dyDescent="0.25">
      <c r="A162">
        <v>160</v>
      </c>
      <c r="B162">
        <v>0</v>
      </c>
      <c r="C162">
        <v>131.91436098751399</v>
      </c>
      <c r="D162">
        <v>250000.00000000701</v>
      </c>
      <c r="E162">
        <v>72.984095043383107</v>
      </c>
      <c r="F162">
        <v>0</v>
      </c>
      <c r="G162">
        <v>65.710737519697702</v>
      </c>
      <c r="H162">
        <v>20.882526439431601</v>
      </c>
      <c r="I162">
        <v>56.4023082230079</v>
      </c>
      <c r="J162">
        <v>62.606092987060499</v>
      </c>
      <c r="K162">
        <v>40</v>
      </c>
    </row>
    <row r="163" spans="1:11" x14ac:dyDescent="0.25">
      <c r="A163">
        <v>161</v>
      </c>
      <c r="B163">
        <v>0</v>
      </c>
      <c r="C163">
        <v>133.89998126751701</v>
      </c>
      <c r="D163">
        <v>250000.000000006</v>
      </c>
      <c r="E163">
        <v>72.984095043383107</v>
      </c>
      <c r="F163">
        <v>0</v>
      </c>
      <c r="G163">
        <v>64.322872202858406</v>
      </c>
      <c r="H163">
        <v>20</v>
      </c>
      <c r="I163">
        <v>51.595686686190099</v>
      </c>
      <c r="J163">
        <v>62.129598600331001</v>
      </c>
      <c r="K163">
        <v>60</v>
      </c>
    </row>
    <row r="164" spans="1:11" x14ac:dyDescent="0.25">
      <c r="A164">
        <v>162</v>
      </c>
      <c r="B164">
        <v>0</v>
      </c>
      <c r="C164">
        <v>130.989049705832</v>
      </c>
      <c r="D164">
        <v>250000.00000000501</v>
      </c>
      <c r="E164">
        <v>72.984095043383107</v>
      </c>
      <c r="F164">
        <v>0</v>
      </c>
      <c r="G164">
        <v>65.710737519697702</v>
      </c>
      <c r="H164">
        <v>37.581522899514702</v>
      </c>
      <c r="I164">
        <v>51.854801049669803</v>
      </c>
      <c r="J164">
        <v>62.606092987060499</v>
      </c>
      <c r="K164">
        <v>30</v>
      </c>
    </row>
    <row r="165" spans="1:11" x14ac:dyDescent="0.25">
      <c r="A165">
        <v>163</v>
      </c>
      <c r="B165">
        <v>0</v>
      </c>
      <c r="C165">
        <v>130.50648694765201</v>
      </c>
      <c r="D165">
        <v>250000.00000000501</v>
      </c>
      <c r="E165">
        <v>72.984095043383107</v>
      </c>
      <c r="F165">
        <v>0</v>
      </c>
      <c r="G165">
        <v>65.710737519697702</v>
      </c>
      <c r="H165">
        <v>20</v>
      </c>
      <c r="I165">
        <v>51.199027928239801</v>
      </c>
      <c r="J165">
        <v>62.606092987060499</v>
      </c>
      <c r="K165">
        <v>46.971495610130802</v>
      </c>
    </row>
    <row r="166" spans="1:11" x14ac:dyDescent="0.25">
      <c r="A166">
        <v>164</v>
      </c>
      <c r="B166">
        <v>0</v>
      </c>
      <c r="C166">
        <v>133.722805993875</v>
      </c>
      <c r="D166">
        <v>250000.000000006</v>
      </c>
      <c r="E166">
        <v>72.984095043383107</v>
      </c>
      <c r="F166">
        <v>0</v>
      </c>
      <c r="G166">
        <v>65.710737519697702</v>
      </c>
      <c r="H166">
        <v>20.000000000000099</v>
      </c>
      <c r="I166">
        <v>55.886658735248098</v>
      </c>
      <c r="J166">
        <v>62.606092987060499</v>
      </c>
      <c r="K166">
        <v>50</v>
      </c>
    </row>
    <row r="167" spans="1:11" x14ac:dyDescent="0.25">
      <c r="A167">
        <v>165</v>
      </c>
      <c r="B167">
        <v>0</v>
      </c>
      <c r="C167">
        <v>128.33996457673001</v>
      </c>
      <c r="D167">
        <v>250000.000000006</v>
      </c>
      <c r="E167">
        <v>72.984095043383107</v>
      </c>
      <c r="F167">
        <v>0</v>
      </c>
      <c r="G167">
        <v>40</v>
      </c>
      <c r="H167">
        <v>20</v>
      </c>
      <c r="I167">
        <v>62.529779238493497</v>
      </c>
      <c r="J167">
        <v>62.606092987060499</v>
      </c>
      <c r="K167">
        <v>54.635182207707402</v>
      </c>
    </row>
    <row r="168" spans="1:11" x14ac:dyDescent="0.25">
      <c r="A168">
        <v>166</v>
      </c>
      <c r="B168">
        <v>0</v>
      </c>
      <c r="C168">
        <v>130.28270344157499</v>
      </c>
      <c r="D168">
        <v>250000.000000006</v>
      </c>
      <c r="E168">
        <v>72.984095043383107</v>
      </c>
      <c r="F168">
        <v>0</v>
      </c>
      <c r="G168">
        <v>65.710737519697702</v>
      </c>
      <c r="H168">
        <v>22.348126146812099</v>
      </c>
      <c r="I168">
        <v>56.848642222563598</v>
      </c>
      <c r="J168">
        <v>56.125988978970597</v>
      </c>
      <c r="K168">
        <v>40</v>
      </c>
    </row>
    <row r="169" spans="1:11" x14ac:dyDescent="0.25">
      <c r="A169">
        <v>167</v>
      </c>
      <c r="B169">
        <v>0</v>
      </c>
      <c r="C169">
        <v>135.535488770385</v>
      </c>
      <c r="D169">
        <v>250000.000000006</v>
      </c>
      <c r="E169">
        <v>72.984095043383107</v>
      </c>
      <c r="F169">
        <v>0</v>
      </c>
      <c r="G169">
        <v>58.364091205198498</v>
      </c>
      <c r="H169">
        <v>20</v>
      </c>
      <c r="I169">
        <v>61.314485539904602</v>
      </c>
      <c r="J169">
        <v>62.606092987060499</v>
      </c>
      <c r="K169">
        <v>60</v>
      </c>
    </row>
    <row r="170" spans="1:11" x14ac:dyDescent="0.25">
      <c r="A170">
        <v>168</v>
      </c>
      <c r="B170">
        <v>0</v>
      </c>
      <c r="C170">
        <v>136.89747534115301</v>
      </c>
      <c r="D170">
        <v>250000.000000006</v>
      </c>
      <c r="E170">
        <v>72.984095043383107</v>
      </c>
      <c r="F170">
        <v>0</v>
      </c>
      <c r="G170">
        <v>65.710737519697702</v>
      </c>
      <c r="H170">
        <v>40</v>
      </c>
      <c r="I170">
        <v>50</v>
      </c>
      <c r="J170">
        <v>62.606092987060499</v>
      </c>
      <c r="K170">
        <v>38.932949406824498</v>
      </c>
    </row>
    <row r="171" spans="1:11" x14ac:dyDescent="0.25">
      <c r="A171">
        <v>169</v>
      </c>
      <c r="B171">
        <v>0</v>
      </c>
      <c r="C171">
        <v>137.18926906137401</v>
      </c>
      <c r="D171">
        <v>250000.000000006</v>
      </c>
      <c r="E171">
        <v>72.984095043383107</v>
      </c>
      <c r="F171">
        <v>0</v>
      </c>
      <c r="G171">
        <v>65.710737519697702</v>
      </c>
      <c r="H171">
        <v>28.165840635346701</v>
      </c>
      <c r="I171">
        <v>60</v>
      </c>
      <c r="J171">
        <v>62.606092987060499</v>
      </c>
      <c r="K171">
        <v>40</v>
      </c>
    </row>
    <row r="172" spans="1:11" x14ac:dyDescent="0.25">
      <c r="A172">
        <v>170</v>
      </c>
      <c r="B172">
        <v>0</v>
      </c>
      <c r="C172">
        <v>138.839132467615</v>
      </c>
      <c r="D172">
        <v>250000.00000000701</v>
      </c>
      <c r="E172">
        <v>72.984095043383107</v>
      </c>
      <c r="F172">
        <v>0</v>
      </c>
      <c r="G172">
        <v>65.710737519697702</v>
      </c>
      <c r="H172">
        <v>20</v>
      </c>
      <c r="I172">
        <v>58.098224348463297</v>
      </c>
      <c r="J172">
        <v>60.039143785494801</v>
      </c>
      <c r="K172">
        <v>64.163767256303203</v>
      </c>
    </row>
    <row r="173" spans="1:11" x14ac:dyDescent="0.25">
      <c r="A173">
        <v>171</v>
      </c>
      <c r="B173">
        <v>0</v>
      </c>
      <c r="C173">
        <v>133.95253539777801</v>
      </c>
      <c r="D173">
        <v>250000.000000006</v>
      </c>
      <c r="E173">
        <v>72.984095043383107</v>
      </c>
      <c r="F173">
        <v>0</v>
      </c>
      <c r="G173">
        <v>65.710737519697702</v>
      </c>
      <c r="H173">
        <v>40</v>
      </c>
      <c r="I173">
        <v>40</v>
      </c>
      <c r="J173">
        <v>62.606092987060499</v>
      </c>
      <c r="K173">
        <v>46.677975128133802</v>
      </c>
    </row>
    <row r="174" spans="1:11" x14ac:dyDescent="0.25">
      <c r="A174">
        <v>172</v>
      </c>
      <c r="B174">
        <v>0</v>
      </c>
      <c r="C174">
        <v>132.55225512657501</v>
      </c>
      <c r="D174">
        <v>250000.000000006</v>
      </c>
      <c r="E174">
        <v>72.984095043383107</v>
      </c>
      <c r="F174">
        <v>0</v>
      </c>
      <c r="G174">
        <v>65.710737519697702</v>
      </c>
      <c r="H174">
        <v>21.888448094197201</v>
      </c>
      <c r="I174">
        <v>56.726645090724801</v>
      </c>
      <c r="J174">
        <v>62.606092987060499</v>
      </c>
      <c r="K174">
        <v>40</v>
      </c>
    </row>
    <row r="175" spans="1:11" x14ac:dyDescent="0.25">
      <c r="A175">
        <v>173</v>
      </c>
      <c r="B175">
        <v>0</v>
      </c>
      <c r="C175">
        <v>121.529126778861</v>
      </c>
      <c r="D175">
        <v>250000.000000006</v>
      </c>
      <c r="E175">
        <v>72.984095043383107</v>
      </c>
      <c r="F175">
        <v>0</v>
      </c>
      <c r="G175">
        <v>40</v>
      </c>
      <c r="H175">
        <v>32.772171245739997</v>
      </c>
      <c r="I175">
        <v>46.007539275220097</v>
      </c>
      <c r="J175">
        <v>62.606092987060499</v>
      </c>
      <c r="K175">
        <v>40</v>
      </c>
    </row>
    <row r="176" spans="1:11" x14ac:dyDescent="0.25">
      <c r="A176">
        <v>174</v>
      </c>
      <c r="B176">
        <v>0</v>
      </c>
      <c r="C176">
        <v>135.97297375399799</v>
      </c>
      <c r="D176">
        <v>250000.000000006</v>
      </c>
      <c r="E176">
        <v>72.984095043383107</v>
      </c>
      <c r="F176">
        <v>0</v>
      </c>
      <c r="G176">
        <v>65.710737519697702</v>
      </c>
      <c r="H176">
        <v>20.909947451644399</v>
      </c>
      <c r="I176">
        <v>49.916489436554897</v>
      </c>
      <c r="J176">
        <v>62.606092987060499</v>
      </c>
      <c r="K176">
        <v>64.163767256303203</v>
      </c>
    </row>
    <row r="177" spans="1:11" x14ac:dyDescent="0.25">
      <c r="A177">
        <v>175</v>
      </c>
      <c r="B177">
        <v>0</v>
      </c>
      <c r="C177">
        <v>133.08149129344599</v>
      </c>
      <c r="D177">
        <v>250000.000000006</v>
      </c>
      <c r="E177">
        <v>72.984095043383107</v>
      </c>
      <c r="F177">
        <v>0</v>
      </c>
      <c r="G177">
        <v>65.710737519697702</v>
      </c>
      <c r="H177">
        <v>24.505290342429799</v>
      </c>
      <c r="I177">
        <v>55.418813873912903</v>
      </c>
      <c r="J177">
        <v>62.606092987060499</v>
      </c>
      <c r="K177">
        <v>40</v>
      </c>
    </row>
    <row r="178" spans="1:11" x14ac:dyDescent="0.25">
      <c r="A178">
        <v>176</v>
      </c>
      <c r="B178">
        <v>0</v>
      </c>
      <c r="C178">
        <v>127.779597565589</v>
      </c>
      <c r="D178">
        <v>250000.00000000501</v>
      </c>
      <c r="E178">
        <v>72.984095043383107</v>
      </c>
      <c r="F178">
        <v>0</v>
      </c>
      <c r="G178">
        <v>62.1267805821998</v>
      </c>
      <c r="H178">
        <v>20.687521487418401</v>
      </c>
      <c r="I178">
        <v>53.0589697009014</v>
      </c>
      <c r="J178">
        <v>62.606092987060499</v>
      </c>
      <c r="K178">
        <v>40</v>
      </c>
    </row>
    <row r="179" spans="1:11" x14ac:dyDescent="0.25">
      <c r="A179">
        <v>177</v>
      </c>
      <c r="B179">
        <v>0</v>
      </c>
      <c r="C179">
        <v>134.378476646168</v>
      </c>
      <c r="D179">
        <v>250000.000000006</v>
      </c>
      <c r="E179">
        <v>72.984095043383107</v>
      </c>
      <c r="F179">
        <v>0</v>
      </c>
      <c r="G179">
        <v>65.710737519697702</v>
      </c>
      <c r="H179">
        <v>40</v>
      </c>
      <c r="I179">
        <v>56.100820022028699</v>
      </c>
      <c r="J179">
        <v>62.606092987060499</v>
      </c>
      <c r="K179">
        <v>29.999999999999901</v>
      </c>
    </row>
    <row r="180" spans="1:11" x14ac:dyDescent="0.25">
      <c r="A180">
        <v>178</v>
      </c>
      <c r="B180">
        <v>0</v>
      </c>
      <c r="C180">
        <v>128.65361900774801</v>
      </c>
      <c r="D180">
        <v>250000.00000000501</v>
      </c>
      <c r="E180">
        <v>72.984095043383107</v>
      </c>
      <c r="F180">
        <v>0</v>
      </c>
      <c r="G180">
        <v>65.710737519697702</v>
      </c>
      <c r="H180">
        <v>20</v>
      </c>
      <c r="I180">
        <v>53.878841594734801</v>
      </c>
      <c r="J180">
        <v>61.002300222040397</v>
      </c>
      <c r="K180">
        <v>38.603848437865402</v>
      </c>
    </row>
    <row r="181" spans="1:11" x14ac:dyDescent="0.25">
      <c r="A181">
        <v>179</v>
      </c>
      <c r="B181">
        <v>0</v>
      </c>
      <c r="C181">
        <v>135.71124205137599</v>
      </c>
      <c r="D181">
        <v>250000.00000000701</v>
      </c>
      <c r="E181">
        <v>72.984095043383107</v>
      </c>
      <c r="F181">
        <v>0</v>
      </c>
      <c r="G181">
        <v>61.554639938998299</v>
      </c>
      <c r="H181">
        <v>22.523942718937899</v>
      </c>
      <c r="I181">
        <v>62.529779238493497</v>
      </c>
      <c r="J181">
        <v>62.606092987060499</v>
      </c>
      <c r="K181">
        <v>50</v>
      </c>
    </row>
    <row r="182" spans="1:11" x14ac:dyDescent="0.25">
      <c r="A182">
        <v>180</v>
      </c>
      <c r="B182">
        <v>0</v>
      </c>
      <c r="C182">
        <v>126.979283239023</v>
      </c>
      <c r="D182">
        <v>250000.00000000501</v>
      </c>
      <c r="E182">
        <v>72.984095043383107</v>
      </c>
      <c r="F182">
        <v>0</v>
      </c>
      <c r="G182">
        <v>65.710737519697702</v>
      </c>
      <c r="H182">
        <v>21.5987810185832</v>
      </c>
      <c r="I182">
        <v>46.399839388437499</v>
      </c>
      <c r="J182">
        <v>62.606092987060499</v>
      </c>
      <c r="K182">
        <v>40</v>
      </c>
    </row>
    <row r="183" spans="1:11" x14ac:dyDescent="0.25">
      <c r="A183">
        <v>181</v>
      </c>
      <c r="B183">
        <v>0</v>
      </c>
      <c r="C183">
        <v>126.94843966956</v>
      </c>
      <c r="D183">
        <v>250000.000000006</v>
      </c>
      <c r="E183">
        <v>72.984095043383107</v>
      </c>
      <c r="F183">
        <v>0</v>
      </c>
      <c r="G183">
        <v>40</v>
      </c>
      <c r="H183">
        <v>26.510266726440801</v>
      </c>
      <c r="I183">
        <v>57.1728102786996</v>
      </c>
      <c r="J183">
        <v>62.606092987060499</v>
      </c>
      <c r="K183">
        <v>50</v>
      </c>
    </row>
    <row r="184" spans="1:11" x14ac:dyDescent="0.25">
      <c r="A184">
        <v>182</v>
      </c>
      <c r="B184">
        <v>0</v>
      </c>
      <c r="C184">
        <v>138.36410518129301</v>
      </c>
      <c r="D184">
        <v>250000.00000000501</v>
      </c>
      <c r="E184">
        <v>72.984095043383107</v>
      </c>
      <c r="F184">
        <v>0</v>
      </c>
      <c r="G184">
        <v>65.710737519697702</v>
      </c>
      <c r="H184">
        <v>23.428225782102</v>
      </c>
      <c r="I184">
        <v>61.716266873241402</v>
      </c>
      <c r="J184">
        <v>62.606092987060499</v>
      </c>
      <c r="K184">
        <v>50</v>
      </c>
    </row>
    <row r="185" spans="1:11" x14ac:dyDescent="0.25">
      <c r="A185">
        <v>183</v>
      </c>
      <c r="B185">
        <v>0</v>
      </c>
      <c r="C185">
        <v>124.61087790562399</v>
      </c>
      <c r="D185">
        <v>250000.000000006</v>
      </c>
      <c r="E185">
        <v>72.984095043383107</v>
      </c>
      <c r="F185">
        <v>0</v>
      </c>
      <c r="G185">
        <v>40</v>
      </c>
      <c r="H185">
        <v>22.225838422807701</v>
      </c>
      <c r="I185">
        <v>52.825722439228002</v>
      </c>
      <c r="J185">
        <v>62.606092987060499</v>
      </c>
      <c r="K185">
        <v>55.527809590250399</v>
      </c>
    </row>
    <row r="186" spans="1:11" x14ac:dyDescent="0.25">
      <c r="A186">
        <v>184</v>
      </c>
      <c r="B186">
        <v>0</v>
      </c>
      <c r="C186">
        <v>134.780551572999</v>
      </c>
      <c r="D186">
        <v>250000.00000000501</v>
      </c>
      <c r="E186">
        <v>72.984095043383107</v>
      </c>
      <c r="F186">
        <v>0</v>
      </c>
      <c r="G186">
        <v>65.710737519697702</v>
      </c>
      <c r="H186">
        <v>40</v>
      </c>
      <c r="I186">
        <v>50</v>
      </c>
      <c r="J186">
        <v>62.606092987060499</v>
      </c>
      <c r="K186">
        <v>35.629085533397699</v>
      </c>
    </row>
    <row r="187" spans="1:11" x14ac:dyDescent="0.25">
      <c r="A187">
        <v>185</v>
      </c>
      <c r="B187">
        <v>0</v>
      </c>
      <c r="C187">
        <v>134.28436886817201</v>
      </c>
      <c r="D187">
        <v>250000.000000006</v>
      </c>
      <c r="E187">
        <v>72.984095043383107</v>
      </c>
      <c r="F187">
        <v>0</v>
      </c>
      <c r="G187">
        <v>65.710737519697702</v>
      </c>
      <c r="H187">
        <v>20</v>
      </c>
      <c r="I187">
        <v>55.399087715296602</v>
      </c>
      <c r="J187">
        <v>62.606092987060499</v>
      </c>
      <c r="K187">
        <v>52.333247782064497</v>
      </c>
    </row>
    <row r="188" spans="1:11" x14ac:dyDescent="0.25">
      <c r="A188">
        <v>186</v>
      </c>
      <c r="B188">
        <v>0</v>
      </c>
      <c r="C188">
        <v>128.486470779581</v>
      </c>
      <c r="D188">
        <v>250000.000000006</v>
      </c>
      <c r="E188">
        <v>72.984095043383107</v>
      </c>
      <c r="F188">
        <v>0</v>
      </c>
      <c r="G188">
        <v>40</v>
      </c>
      <c r="H188">
        <v>24.999717100481998</v>
      </c>
      <c r="I188">
        <v>57.328954985735898</v>
      </c>
      <c r="J188">
        <v>62.606092987060499</v>
      </c>
      <c r="K188">
        <v>56.158038678338102</v>
      </c>
    </row>
    <row r="189" spans="1:11" x14ac:dyDescent="0.25">
      <c r="A189">
        <v>187</v>
      </c>
      <c r="B189">
        <v>0</v>
      </c>
      <c r="C189">
        <v>130.789535218673</v>
      </c>
      <c r="D189">
        <v>250000.000000006</v>
      </c>
      <c r="E189">
        <v>72.984095043383107</v>
      </c>
      <c r="F189">
        <v>0</v>
      </c>
      <c r="G189">
        <v>65.710737519697702</v>
      </c>
      <c r="H189">
        <v>40</v>
      </c>
      <c r="I189">
        <v>26.206005466503001</v>
      </c>
      <c r="J189">
        <v>62.606092987060499</v>
      </c>
      <c r="K189">
        <v>59.148139317079099</v>
      </c>
    </row>
    <row r="190" spans="1:11" x14ac:dyDescent="0.25">
      <c r="A190">
        <v>188</v>
      </c>
      <c r="B190">
        <v>0</v>
      </c>
      <c r="C190">
        <v>135.57089959399201</v>
      </c>
      <c r="D190">
        <v>250000.000000006</v>
      </c>
      <c r="E190">
        <v>72.984095043383107</v>
      </c>
      <c r="F190">
        <v>0</v>
      </c>
      <c r="G190">
        <v>65.710737519697702</v>
      </c>
      <c r="H190">
        <v>39.2180184737377</v>
      </c>
      <c r="I190">
        <v>40</v>
      </c>
      <c r="J190">
        <v>62.606092987060499</v>
      </c>
      <c r="K190">
        <v>53.327479854066802</v>
      </c>
    </row>
    <row r="191" spans="1:11" x14ac:dyDescent="0.25">
      <c r="A191">
        <v>189</v>
      </c>
      <c r="B191">
        <v>0</v>
      </c>
      <c r="C191">
        <v>129.05729903372099</v>
      </c>
      <c r="D191">
        <v>250000.000000006</v>
      </c>
      <c r="E191">
        <v>72.984095043383107</v>
      </c>
      <c r="F191">
        <v>0</v>
      </c>
      <c r="G191">
        <v>57.621309372795402</v>
      </c>
      <c r="H191">
        <v>20</v>
      </c>
      <c r="I191">
        <v>46.971522630786403</v>
      </c>
      <c r="J191">
        <v>62.606092987060499</v>
      </c>
      <c r="K191">
        <v>64.163767256303203</v>
      </c>
    </row>
    <row r="192" spans="1:11" x14ac:dyDescent="0.25">
      <c r="A192">
        <v>190</v>
      </c>
      <c r="B192">
        <v>0</v>
      </c>
      <c r="C192">
        <v>138.74121605031701</v>
      </c>
      <c r="D192">
        <v>250000.00000000501</v>
      </c>
      <c r="E192">
        <v>72.984095043383107</v>
      </c>
      <c r="F192">
        <v>0</v>
      </c>
      <c r="G192">
        <v>65.710737519697702</v>
      </c>
      <c r="H192">
        <v>29.9390326544723</v>
      </c>
      <c r="I192">
        <v>61.407864294846398</v>
      </c>
      <c r="J192">
        <v>62.606092987060499</v>
      </c>
      <c r="K192">
        <v>40</v>
      </c>
    </row>
    <row r="193" spans="1:11" x14ac:dyDescent="0.25">
      <c r="A193">
        <v>191</v>
      </c>
      <c r="B193">
        <v>0</v>
      </c>
      <c r="C193">
        <v>135.01045516863999</v>
      </c>
      <c r="D193">
        <v>250000.00000000501</v>
      </c>
      <c r="E193">
        <v>72.984095043383107</v>
      </c>
      <c r="F193">
        <v>0</v>
      </c>
      <c r="G193">
        <v>65.710737519697702</v>
      </c>
      <c r="H193">
        <v>20</v>
      </c>
      <c r="I193">
        <v>56.606234898404999</v>
      </c>
      <c r="J193">
        <v>62.606092987060499</v>
      </c>
      <c r="K193">
        <v>52.5957147067355</v>
      </c>
    </row>
    <row r="194" spans="1:11" x14ac:dyDescent="0.25">
      <c r="A194">
        <v>192</v>
      </c>
      <c r="B194">
        <v>0</v>
      </c>
      <c r="C194">
        <v>131.78618764356199</v>
      </c>
      <c r="D194">
        <v>250000.00000000701</v>
      </c>
      <c r="E194">
        <v>72.984095043383107</v>
      </c>
      <c r="F194">
        <v>0</v>
      </c>
      <c r="G194">
        <v>65.710737519697702</v>
      </c>
      <c r="H194">
        <v>20</v>
      </c>
      <c r="I194">
        <v>54.720264012018198</v>
      </c>
      <c r="J194">
        <v>62.606092987060499</v>
      </c>
      <c r="K194">
        <v>44.681950467782201</v>
      </c>
    </row>
    <row r="195" spans="1:11" x14ac:dyDescent="0.25">
      <c r="A195">
        <v>193</v>
      </c>
      <c r="B195">
        <v>0</v>
      </c>
      <c r="C195">
        <v>127.179535808488</v>
      </c>
      <c r="D195">
        <v>250000.000000006</v>
      </c>
      <c r="E195">
        <v>72.984095043383107</v>
      </c>
      <c r="F195">
        <v>0</v>
      </c>
      <c r="G195">
        <v>62.751880983652697</v>
      </c>
      <c r="H195">
        <v>20</v>
      </c>
      <c r="I195">
        <v>47.047505227934998</v>
      </c>
      <c r="J195">
        <v>62.606092987060499</v>
      </c>
      <c r="K195">
        <v>50</v>
      </c>
    </row>
    <row r="196" spans="1:11" x14ac:dyDescent="0.25">
      <c r="A196">
        <v>194</v>
      </c>
      <c r="B196">
        <v>0</v>
      </c>
      <c r="C196">
        <v>136.655237397473</v>
      </c>
      <c r="D196">
        <v>250000.00000000501</v>
      </c>
      <c r="E196">
        <v>72.984095043383107</v>
      </c>
      <c r="F196">
        <v>0</v>
      </c>
      <c r="G196">
        <v>65.710737519697702</v>
      </c>
      <c r="H196">
        <v>25.422415387742401</v>
      </c>
      <c r="I196">
        <v>50</v>
      </c>
      <c r="J196">
        <v>62.606092987060499</v>
      </c>
      <c r="K196">
        <v>60</v>
      </c>
    </row>
    <row r="197" spans="1:11" x14ac:dyDescent="0.25">
      <c r="A197">
        <v>195</v>
      </c>
      <c r="B197">
        <v>0</v>
      </c>
      <c r="C197">
        <v>134.65317474480401</v>
      </c>
      <c r="D197">
        <v>250000.00000000501</v>
      </c>
      <c r="E197">
        <v>72.984095043383107</v>
      </c>
      <c r="F197">
        <v>0</v>
      </c>
      <c r="G197">
        <v>65.710737519697702</v>
      </c>
      <c r="H197">
        <v>21.773461801183299</v>
      </c>
      <c r="I197">
        <v>60.841237838943798</v>
      </c>
      <c r="J197">
        <v>62.606092987060499</v>
      </c>
      <c r="K197">
        <v>40</v>
      </c>
    </row>
    <row r="198" spans="1:11" x14ac:dyDescent="0.25">
      <c r="A198">
        <v>196</v>
      </c>
      <c r="B198">
        <v>0</v>
      </c>
      <c r="C198">
        <v>132.56660471714699</v>
      </c>
      <c r="D198">
        <v>250000.000000006</v>
      </c>
      <c r="E198">
        <v>72.984095043383107</v>
      </c>
      <c r="F198">
        <v>0</v>
      </c>
      <c r="G198">
        <v>65.710737519697702</v>
      </c>
      <c r="H198">
        <v>22.489754815529</v>
      </c>
      <c r="I198">
        <v>46.106151325960901</v>
      </c>
      <c r="J198">
        <v>62.606092987060499</v>
      </c>
      <c r="K198">
        <v>58.101456470341603</v>
      </c>
    </row>
    <row r="199" spans="1:11" x14ac:dyDescent="0.25">
      <c r="A199">
        <v>197</v>
      </c>
      <c r="B199">
        <v>0</v>
      </c>
      <c r="C199">
        <v>132.61515802212301</v>
      </c>
      <c r="D199">
        <v>250000.00000000501</v>
      </c>
      <c r="E199">
        <v>72.984095043383107</v>
      </c>
      <c r="F199">
        <v>0</v>
      </c>
      <c r="G199">
        <v>62.886946199708397</v>
      </c>
      <c r="H199">
        <v>22.202721327244902</v>
      </c>
      <c r="I199">
        <v>60</v>
      </c>
      <c r="J199">
        <v>62.606092987060499</v>
      </c>
      <c r="K199">
        <v>40</v>
      </c>
    </row>
    <row r="200" spans="1:11" x14ac:dyDescent="0.25">
      <c r="A200">
        <v>198</v>
      </c>
      <c r="B200">
        <v>0</v>
      </c>
      <c r="C200">
        <v>123.87666110817899</v>
      </c>
      <c r="D200">
        <v>250000.00000000701</v>
      </c>
      <c r="E200">
        <v>72.984095043383107</v>
      </c>
      <c r="F200">
        <v>0</v>
      </c>
      <c r="G200">
        <v>40</v>
      </c>
      <c r="H200">
        <v>40</v>
      </c>
      <c r="I200">
        <v>50</v>
      </c>
      <c r="J200">
        <v>62.606092987060499</v>
      </c>
      <c r="K200">
        <v>34.960890581748899</v>
      </c>
    </row>
    <row r="201" spans="1:11" x14ac:dyDescent="0.25">
      <c r="A201">
        <v>199</v>
      </c>
      <c r="B201">
        <v>0</v>
      </c>
      <c r="C201">
        <v>130.990492459786</v>
      </c>
      <c r="D201">
        <v>250000.000000006</v>
      </c>
      <c r="E201">
        <v>72.984095043383107</v>
      </c>
      <c r="F201">
        <v>0</v>
      </c>
      <c r="G201">
        <v>65.710737519697702</v>
      </c>
      <c r="H201">
        <v>20</v>
      </c>
      <c r="I201">
        <v>51.538860721897699</v>
      </c>
      <c r="J201">
        <v>62.606092987060499</v>
      </c>
      <c r="K201">
        <v>48.198632964068203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Q9" sqref="Q9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</row>
    <row r="3" spans="1:16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6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6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6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6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6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6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6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6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6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6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</row>
    <row r="3" spans="1:16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6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6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6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6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6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6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6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6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6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6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6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6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</row>
    <row r="3" spans="1:16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6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6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6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6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6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6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6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6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6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6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6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6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</row>
    <row r="3" spans="1:16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6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6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6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6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6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6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6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6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6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6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</row>
    <row r="3" spans="1:16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6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6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6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6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6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6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6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6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6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6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6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6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6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6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6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6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6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6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6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6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6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6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EVPI</vt:lpstr>
      <vt:lpstr>'100scen'!_200iter_100scen_zero_sos2</vt:lpstr>
      <vt:lpstr>'10scen'!_200iter_10scen_zero_sos2</vt:lpstr>
      <vt:lpstr>EVPI!_200iter_10scen_zero_sos2_EVPI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2018-05-27T11:30:46Z</dcterms:modified>
</cp:coreProperties>
</file>