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mop\"/>
    </mc:Choice>
  </mc:AlternateContent>
  <bookViews>
    <workbookView xWindow="0" yWindow="0" windowWidth="28800" windowHeight="14100"/>
  </bookViews>
  <sheets>
    <sheet name="res_zero5_changes" sheetId="1" r:id="rId1"/>
  </sheets>
  <calcPr calcId="162913"/>
</workbook>
</file>

<file path=xl/calcChain.xml><?xml version="1.0" encoding="utf-8"?>
<calcChain xmlns="http://schemas.openxmlformats.org/spreadsheetml/2006/main">
  <c r="AN2" i="1" l="1"/>
  <c r="AO2" i="1"/>
  <c r="AQ2" i="1"/>
  <c r="AT2" i="1"/>
  <c r="AU2" i="1" s="1"/>
  <c r="AN3" i="1"/>
  <c r="AO3" i="1"/>
  <c r="AQ3" i="1"/>
  <c r="AT3" i="1"/>
  <c r="AN4" i="1"/>
  <c r="AO4" i="1"/>
  <c r="AQ4" i="1"/>
  <c r="AT4" i="1"/>
  <c r="AU4" i="1" s="1"/>
  <c r="AN5" i="1"/>
  <c r="AO5" i="1"/>
  <c r="AR5" i="1" s="1"/>
  <c r="AQ5" i="1"/>
  <c r="AT5" i="1"/>
  <c r="AU5" i="1"/>
  <c r="AN6" i="1"/>
  <c r="AO6" i="1"/>
  <c r="AR6" i="1" s="1"/>
  <c r="AP6" i="1"/>
  <c r="AQ6" i="1"/>
  <c r="AT6" i="1"/>
  <c r="AN7" i="1"/>
  <c r="AP7" i="1" s="1"/>
  <c r="AO7" i="1"/>
  <c r="AQ7" i="1"/>
  <c r="AR7" i="1"/>
  <c r="AT7" i="1"/>
  <c r="AU7" i="1"/>
  <c r="AN8" i="1"/>
  <c r="AO8" i="1"/>
  <c r="AQ8" i="1"/>
  <c r="AT8" i="1"/>
  <c r="AN9" i="1"/>
  <c r="AP9" i="1" s="1"/>
  <c r="AO9" i="1"/>
  <c r="AQ9" i="1"/>
  <c r="AT9" i="1"/>
  <c r="AU9" i="1" s="1"/>
  <c r="AN10" i="1"/>
  <c r="AO10" i="1"/>
  <c r="AQ10" i="1"/>
  <c r="AT10" i="1"/>
  <c r="AU10" i="1" s="1"/>
  <c r="AN11" i="1"/>
  <c r="AO11" i="1"/>
  <c r="AQ11" i="1"/>
  <c r="AT11" i="1"/>
  <c r="AN12" i="1"/>
  <c r="AO12" i="1"/>
  <c r="AQ12" i="1"/>
  <c r="AT12" i="1"/>
  <c r="AU12" i="1" s="1"/>
  <c r="AN13" i="1"/>
  <c r="AO13" i="1"/>
  <c r="AR13" i="1" s="1"/>
  <c r="AQ13" i="1"/>
  <c r="AT13" i="1"/>
  <c r="AU13" i="1"/>
  <c r="AN14" i="1"/>
  <c r="AO14" i="1"/>
  <c r="AR14" i="1" s="1"/>
  <c r="AP14" i="1"/>
  <c r="AQ14" i="1"/>
  <c r="AT14" i="1"/>
  <c r="AN15" i="1"/>
  <c r="AO15" i="1"/>
  <c r="AQ15" i="1"/>
  <c r="AR15" i="1"/>
  <c r="AT15" i="1"/>
  <c r="AU15" i="1"/>
  <c r="AN16" i="1"/>
  <c r="AO16" i="1"/>
  <c r="AQ16" i="1"/>
  <c r="AT16" i="1"/>
  <c r="AN17" i="1"/>
  <c r="AP17" i="1" s="1"/>
  <c r="AO17" i="1"/>
  <c r="AQ17" i="1"/>
  <c r="AT17" i="1"/>
  <c r="AU17" i="1" s="1"/>
  <c r="AN18" i="1"/>
  <c r="AO18" i="1"/>
  <c r="AQ18" i="1"/>
  <c r="AT18" i="1"/>
  <c r="AU18" i="1" s="1"/>
  <c r="AN19" i="1"/>
  <c r="AO19" i="1"/>
  <c r="AQ19" i="1"/>
  <c r="AT19" i="1"/>
  <c r="AN20" i="1"/>
  <c r="AO20" i="1"/>
  <c r="AQ20" i="1"/>
  <c r="AT20" i="1"/>
  <c r="AU20" i="1" s="1"/>
  <c r="AN21" i="1"/>
  <c r="AO21" i="1"/>
  <c r="AR21" i="1" s="1"/>
  <c r="AQ21" i="1"/>
  <c r="AT21" i="1"/>
  <c r="AU21" i="1"/>
  <c r="AN22" i="1"/>
  <c r="AO22" i="1"/>
  <c r="AP22" i="1"/>
  <c r="AQ22" i="1"/>
  <c r="AT22" i="1"/>
  <c r="AN23" i="1"/>
  <c r="AO23" i="1"/>
  <c r="AQ23" i="1"/>
  <c r="AR23" i="1"/>
  <c r="AT23" i="1"/>
  <c r="AU23" i="1"/>
  <c r="AN24" i="1"/>
  <c r="AO24" i="1"/>
  <c r="AQ24" i="1"/>
  <c r="AT24" i="1"/>
  <c r="AN25" i="1"/>
  <c r="AP25" i="1" s="1"/>
  <c r="AO25" i="1"/>
  <c r="AQ25" i="1"/>
  <c r="AT25" i="1"/>
  <c r="AU25" i="1" s="1"/>
  <c r="AN26" i="1"/>
  <c r="AO26" i="1"/>
  <c r="AQ26" i="1"/>
  <c r="AT26" i="1"/>
  <c r="AU26" i="1" s="1"/>
  <c r="AN27" i="1"/>
  <c r="AO27" i="1"/>
  <c r="AQ27" i="1"/>
  <c r="AT27" i="1"/>
  <c r="AN28" i="1"/>
  <c r="AO28" i="1"/>
  <c r="AP28" i="1" s="1"/>
  <c r="AQ28" i="1"/>
  <c r="AT28" i="1"/>
  <c r="AU28" i="1" s="1"/>
  <c r="AN29" i="1"/>
  <c r="AO29" i="1"/>
  <c r="AR29" i="1" s="1"/>
  <c r="AQ29" i="1"/>
  <c r="AT29" i="1"/>
  <c r="AU29" i="1"/>
  <c r="AN30" i="1"/>
  <c r="AO30" i="1"/>
  <c r="AP30" i="1"/>
  <c r="AQ30" i="1"/>
  <c r="AT30" i="1"/>
  <c r="AN31" i="1"/>
  <c r="AO31" i="1"/>
  <c r="AP31" i="1" s="1"/>
  <c r="AQ31" i="1"/>
  <c r="AR31" i="1"/>
  <c r="AT31" i="1"/>
  <c r="AU31" i="1"/>
  <c r="AN32" i="1"/>
  <c r="AO32" i="1"/>
  <c r="AQ32" i="1"/>
  <c r="AT32" i="1"/>
  <c r="AU32" i="1" s="1"/>
  <c r="AN33" i="1"/>
  <c r="AP33" i="1" s="1"/>
  <c r="AO33" i="1"/>
  <c r="AQ33" i="1"/>
  <c r="AT33" i="1"/>
  <c r="AU33" i="1" s="1"/>
  <c r="AN34" i="1"/>
  <c r="AO34" i="1"/>
  <c r="AQ34" i="1"/>
  <c r="AT34" i="1"/>
  <c r="AU34" i="1" s="1"/>
  <c r="AN35" i="1"/>
  <c r="AO35" i="1"/>
  <c r="AQ35" i="1"/>
  <c r="AT35" i="1"/>
  <c r="AN36" i="1"/>
  <c r="AO36" i="1"/>
  <c r="AP36" i="1" s="1"/>
  <c r="AQ36" i="1"/>
  <c r="AT36" i="1"/>
  <c r="AU36" i="1" s="1"/>
  <c r="AN37" i="1"/>
  <c r="AO37" i="1"/>
  <c r="AR37" i="1" s="1"/>
  <c r="AQ37" i="1"/>
  <c r="AT37" i="1"/>
  <c r="AU37" i="1"/>
  <c r="AN38" i="1"/>
  <c r="AP38" i="1" s="1"/>
  <c r="AO38" i="1"/>
  <c r="AQ38" i="1"/>
  <c r="AT38" i="1"/>
  <c r="AN39" i="1"/>
  <c r="AO39" i="1"/>
  <c r="AQ39" i="1"/>
  <c r="AR39" i="1"/>
  <c r="AT39" i="1"/>
  <c r="AU39" i="1" s="1"/>
  <c r="AN40" i="1"/>
  <c r="AO40" i="1"/>
  <c r="AQ40" i="1"/>
  <c r="AT40" i="1"/>
  <c r="AN41" i="1"/>
  <c r="AO41" i="1"/>
  <c r="AR41" i="1" s="1"/>
  <c r="AQ41" i="1"/>
  <c r="AT41" i="1"/>
  <c r="AU41" i="1"/>
  <c r="AN42" i="1"/>
  <c r="AO42" i="1"/>
  <c r="AQ42" i="1"/>
  <c r="AT42" i="1"/>
  <c r="AU42" i="1"/>
  <c r="AN43" i="1"/>
  <c r="AP43" i="1" s="1"/>
  <c r="AO43" i="1"/>
  <c r="AQ43" i="1"/>
  <c r="AT43" i="1"/>
  <c r="AN44" i="1"/>
  <c r="AO44" i="1"/>
  <c r="AQ44" i="1"/>
  <c r="AT44" i="1"/>
  <c r="AU44" i="1" s="1"/>
  <c r="AN45" i="1"/>
  <c r="AO45" i="1"/>
  <c r="AR45" i="1" s="1"/>
  <c r="AP45" i="1"/>
  <c r="AQ45" i="1"/>
  <c r="AT45" i="1"/>
  <c r="AU45" i="1" s="1"/>
  <c r="AN46" i="1"/>
  <c r="AO46" i="1"/>
  <c r="AQ46" i="1"/>
  <c r="AT46" i="1"/>
  <c r="AN47" i="1"/>
  <c r="AO47" i="1"/>
  <c r="AP47" i="1" s="1"/>
  <c r="AQ47" i="1"/>
  <c r="AT47" i="1"/>
  <c r="AU47" i="1" s="1"/>
  <c r="AN48" i="1"/>
  <c r="AO48" i="1"/>
  <c r="AP48" i="1" s="1"/>
  <c r="AQ48" i="1"/>
  <c r="AT48" i="1"/>
  <c r="AN49" i="1"/>
  <c r="AP49" i="1" s="1"/>
  <c r="AO49" i="1"/>
  <c r="AR49" i="1" s="1"/>
  <c r="AQ49" i="1"/>
  <c r="AT49" i="1"/>
  <c r="AU49" i="1" s="1"/>
  <c r="AN50" i="1"/>
  <c r="AU50" i="1" s="1"/>
  <c r="AO50" i="1"/>
  <c r="AQ50" i="1"/>
  <c r="AT50" i="1"/>
  <c r="AN51" i="1"/>
  <c r="AP51" i="1" s="1"/>
  <c r="AO51" i="1"/>
  <c r="AQ51" i="1"/>
  <c r="AT51" i="1"/>
  <c r="AN52" i="1"/>
  <c r="AO52" i="1"/>
  <c r="AP52" i="1" s="1"/>
  <c r="AQ52" i="1"/>
  <c r="AT52" i="1"/>
  <c r="AU52" i="1" s="1"/>
  <c r="AN53" i="1"/>
  <c r="AO53" i="1"/>
  <c r="AP53" i="1" s="1"/>
  <c r="AQ53" i="1"/>
  <c r="AT53" i="1"/>
  <c r="AU53" i="1" s="1"/>
  <c r="AN54" i="1"/>
  <c r="AO54" i="1"/>
  <c r="AR54" i="1" s="1"/>
  <c r="AQ54" i="1"/>
  <c r="AT54" i="1"/>
  <c r="AU54" i="1" s="1"/>
  <c r="AN55" i="1"/>
  <c r="AO55" i="1"/>
  <c r="AQ55" i="1"/>
  <c r="AT55" i="1"/>
  <c r="AU55" i="1"/>
  <c r="AN56" i="1"/>
  <c r="AO56" i="1"/>
  <c r="AQ56" i="1"/>
  <c r="AT56" i="1"/>
  <c r="AN57" i="1"/>
  <c r="AP57" i="1" s="1"/>
  <c r="AO57" i="1"/>
  <c r="AQ57" i="1"/>
  <c r="AT57" i="1"/>
  <c r="AU57" i="1" s="1"/>
  <c r="AN58" i="1"/>
  <c r="AO58" i="1"/>
  <c r="AP58" i="1" s="1"/>
  <c r="AQ58" i="1"/>
  <c r="AT58" i="1"/>
  <c r="AN59" i="1"/>
  <c r="AO59" i="1"/>
  <c r="AQ59" i="1"/>
  <c r="AT59" i="1"/>
  <c r="AU59" i="1" s="1"/>
  <c r="AN60" i="1"/>
  <c r="AO60" i="1"/>
  <c r="AP60" i="1" s="1"/>
  <c r="AQ60" i="1"/>
  <c r="AT60" i="1"/>
  <c r="AN61" i="1"/>
  <c r="AO61" i="1"/>
  <c r="AP61" i="1"/>
  <c r="AQ61" i="1"/>
  <c r="AR61" i="1"/>
  <c r="AT61" i="1"/>
  <c r="AU61" i="1" s="1"/>
  <c r="AN62" i="1"/>
  <c r="AO62" i="1"/>
  <c r="AQ62" i="1"/>
  <c r="AT62" i="1"/>
  <c r="AU62" i="1" s="1"/>
  <c r="AN63" i="1"/>
  <c r="AO63" i="1"/>
  <c r="AR63" i="1" s="1"/>
  <c r="AQ63" i="1"/>
  <c r="AT63" i="1"/>
  <c r="AU63" i="1" s="1"/>
  <c r="AN64" i="1"/>
  <c r="AO64" i="1"/>
  <c r="AP64" i="1" s="1"/>
  <c r="AQ64" i="1"/>
  <c r="AT64" i="1"/>
  <c r="AU64" i="1" s="1"/>
  <c r="AN65" i="1"/>
  <c r="AP65" i="1" s="1"/>
  <c r="AO65" i="1"/>
  <c r="AQ65" i="1"/>
  <c r="AT65" i="1"/>
  <c r="AN66" i="1"/>
  <c r="AO66" i="1"/>
  <c r="AQ66" i="1"/>
  <c r="AT66" i="1"/>
  <c r="AU66" i="1" s="1"/>
  <c r="AN67" i="1"/>
  <c r="AO67" i="1"/>
  <c r="AQ67" i="1"/>
  <c r="AT67" i="1"/>
  <c r="AU67" i="1" s="1"/>
  <c r="AN68" i="1"/>
  <c r="AO68" i="1"/>
  <c r="AQ68" i="1"/>
  <c r="AT68" i="1"/>
  <c r="AU68" i="1" s="1"/>
  <c r="AN69" i="1"/>
  <c r="AO69" i="1"/>
  <c r="AP69" i="1" s="1"/>
  <c r="AQ69" i="1"/>
  <c r="AR69" i="1"/>
  <c r="AT69" i="1"/>
  <c r="AU69" i="1" s="1"/>
  <c r="AN70" i="1"/>
  <c r="AP70" i="1" s="1"/>
  <c r="AO70" i="1"/>
  <c r="AQ70" i="1"/>
  <c r="AT70" i="1"/>
  <c r="AN71" i="1"/>
  <c r="AO71" i="1"/>
  <c r="AP71" i="1" s="1"/>
  <c r="AQ71" i="1"/>
  <c r="AT71" i="1"/>
  <c r="AU71" i="1" s="1"/>
  <c r="AN72" i="1"/>
  <c r="AO72" i="1"/>
  <c r="AQ72" i="1"/>
  <c r="AT72" i="1"/>
  <c r="AU72" i="1" s="1"/>
  <c r="AN73" i="1"/>
  <c r="AP73" i="1" s="1"/>
  <c r="AO73" i="1"/>
  <c r="AQ73" i="1"/>
  <c r="AT73" i="1"/>
  <c r="AN74" i="1"/>
  <c r="AO74" i="1"/>
  <c r="AP74" i="1" s="1"/>
  <c r="AQ74" i="1"/>
  <c r="AT74" i="1"/>
  <c r="AU74" i="1" s="1"/>
  <c r="AN75" i="1"/>
  <c r="AP75" i="1" s="1"/>
  <c r="AO75" i="1"/>
  <c r="AQ75" i="1"/>
  <c r="AT75" i="1"/>
  <c r="AN76" i="1"/>
  <c r="AO76" i="1"/>
  <c r="AP76" i="1" s="1"/>
  <c r="AQ76" i="1"/>
  <c r="AT76" i="1"/>
  <c r="AU76" i="1" s="1"/>
  <c r="AN77" i="1"/>
  <c r="AR77" i="1" s="1"/>
  <c r="AO77" i="1"/>
  <c r="AQ77" i="1"/>
  <c r="AT77" i="1"/>
  <c r="AU77" i="1" s="1"/>
  <c r="AN78" i="1"/>
  <c r="AO78" i="1"/>
  <c r="AR78" i="1" s="1"/>
  <c r="AQ78" i="1"/>
  <c r="AT78" i="1"/>
  <c r="AN79" i="1"/>
  <c r="AO79" i="1"/>
  <c r="AP79" i="1" s="1"/>
  <c r="AQ79" i="1"/>
  <c r="AT79" i="1"/>
  <c r="AU79" i="1" s="1"/>
  <c r="AN80" i="1"/>
  <c r="AO80" i="1"/>
  <c r="AQ80" i="1"/>
  <c r="AT80" i="1"/>
  <c r="AU80" i="1" s="1"/>
  <c r="AN81" i="1"/>
  <c r="AP81" i="1" s="1"/>
  <c r="AO81" i="1"/>
  <c r="AQ81" i="1"/>
  <c r="AT81" i="1"/>
  <c r="AN82" i="1"/>
  <c r="AO82" i="1"/>
  <c r="AP82" i="1" s="1"/>
  <c r="AQ82" i="1"/>
  <c r="AT82" i="1"/>
  <c r="AU82" i="1" s="1"/>
  <c r="AN83" i="1"/>
  <c r="AP83" i="1" s="1"/>
  <c r="AO83" i="1"/>
  <c r="AQ83" i="1"/>
  <c r="AT83" i="1"/>
  <c r="AN84" i="1"/>
  <c r="AO84" i="1"/>
  <c r="AP84" i="1" s="1"/>
  <c r="AQ84" i="1"/>
  <c r="AT84" i="1"/>
  <c r="AU84" i="1" s="1"/>
  <c r="AN85" i="1"/>
  <c r="AP85" i="1" s="1"/>
  <c r="AO85" i="1"/>
  <c r="AQ85" i="1"/>
  <c r="AT85" i="1"/>
  <c r="AU85" i="1" s="1"/>
  <c r="AN86" i="1"/>
  <c r="AO86" i="1"/>
  <c r="AR86" i="1" s="1"/>
  <c r="AQ86" i="1"/>
  <c r="AT86" i="1"/>
  <c r="AN87" i="1"/>
  <c r="AO87" i="1"/>
  <c r="AP87" i="1" s="1"/>
  <c r="AQ87" i="1"/>
  <c r="AT87" i="1"/>
  <c r="AU87" i="1" s="1"/>
  <c r="AN88" i="1"/>
  <c r="AO88" i="1"/>
  <c r="AQ88" i="1"/>
  <c r="AT88" i="1"/>
  <c r="AU88" i="1" s="1"/>
  <c r="AN89" i="1"/>
  <c r="AP89" i="1" s="1"/>
  <c r="AO89" i="1"/>
  <c r="AQ89" i="1"/>
  <c r="AT89" i="1"/>
  <c r="AN90" i="1"/>
  <c r="AO90" i="1"/>
  <c r="AP90" i="1" s="1"/>
  <c r="AQ90" i="1"/>
  <c r="AT90" i="1"/>
  <c r="AU90" i="1" s="1"/>
  <c r="AN91" i="1"/>
  <c r="AP91" i="1" s="1"/>
  <c r="AO91" i="1"/>
  <c r="AQ91" i="1"/>
  <c r="AT91" i="1"/>
  <c r="AN92" i="1"/>
  <c r="AO92" i="1"/>
  <c r="AP92" i="1" s="1"/>
  <c r="AQ92" i="1"/>
  <c r="AT92" i="1"/>
  <c r="AU92" i="1" s="1"/>
  <c r="AN93" i="1"/>
  <c r="AP93" i="1" s="1"/>
  <c r="AO93" i="1"/>
  <c r="AQ93" i="1"/>
  <c r="AT93" i="1"/>
  <c r="AU93" i="1" s="1"/>
  <c r="AN94" i="1"/>
  <c r="AO94" i="1"/>
  <c r="AP94" i="1" s="1"/>
  <c r="AQ94" i="1"/>
  <c r="AT94" i="1"/>
  <c r="AN95" i="1"/>
  <c r="AO95" i="1"/>
  <c r="AP95" i="1" s="1"/>
  <c r="AQ95" i="1"/>
  <c r="AT95" i="1"/>
  <c r="AU95" i="1" s="1"/>
  <c r="AN96" i="1"/>
  <c r="AO96" i="1"/>
  <c r="AQ96" i="1"/>
  <c r="AT96" i="1"/>
  <c r="AU96" i="1" s="1"/>
  <c r="AN97" i="1"/>
  <c r="AP97" i="1" s="1"/>
  <c r="AO97" i="1"/>
  <c r="AR97" i="1" s="1"/>
  <c r="AQ97" i="1"/>
  <c r="AT97" i="1"/>
  <c r="AN98" i="1"/>
  <c r="AO98" i="1"/>
  <c r="AP98" i="1" s="1"/>
  <c r="AQ98" i="1"/>
  <c r="AT98" i="1"/>
  <c r="AU98" i="1" s="1"/>
  <c r="AN99" i="1"/>
  <c r="AP99" i="1" s="1"/>
  <c r="AO99" i="1"/>
  <c r="AQ99" i="1"/>
  <c r="AT99" i="1"/>
  <c r="AN100" i="1"/>
  <c r="AO100" i="1"/>
  <c r="AP100" i="1" s="1"/>
  <c r="AQ100" i="1"/>
  <c r="AT100" i="1"/>
  <c r="AU100" i="1" s="1"/>
  <c r="AN101" i="1"/>
  <c r="AR101" i="1" s="1"/>
  <c r="AO101" i="1"/>
  <c r="AQ101" i="1"/>
  <c r="AT101" i="1"/>
  <c r="AU101" i="1" s="1"/>
  <c r="AP101" i="1" l="1"/>
  <c r="AU97" i="1"/>
  <c r="AP77" i="1"/>
  <c r="AU73" i="1"/>
  <c r="AP86" i="1"/>
  <c r="AP78" i="1"/>
  <c r="AR70" i="1"/>
  <c r="AP67" i="1"/>
  <c r="AR65" i="1"/>
  <c r="AU56" i="1"/>
  <c r="AP55" i="1"/>
  <c r="AR53" i="1"/>
  <c r="AP50" i="1"/>
  <c r="AU43" i="1"/>
  <c r="AP40" i="1"/>
  <c r="AU38" i="1"/>
  <c r="AP37" i="1"/>
  <c r="AP29" i="1"/>
  <c r="AP21" i="1"/>
  <c r="AP13" i="1"/>
  <c r="AP5" i="1"/>
  <c r="AU51" i="1"/>
  <c r="AU46" i="1"/>
  <c r="AR95" i="1"/>
  <c r="AR94" i="1"/>
  <c r="AR89" i="1"/>
  <c r="AR87" i="1"/>
  <c r="AR81" i="1"/>
  <c r="AR79" i="1"/>
  <c r="AR73" i="1"/>
  <c r="AR71" i="1"/>
  <c r="AP63" i="1"/>
  <c r="AP56" i="1"/>
  <c r="AR38" i="1"/>
  <c r="AP35" i="1"/>
  <c r="AR30" i="1"/>
  <c r="AP27" i="1"/>
  <c r="AR22" i="1"/>
  <c r="AP19" i="1"/>
  <c r="AP11" i="1"/>
  <c r="AP3" i="1"/>
  <c r="AP68" i="1"/>
  <c r="AP66" i="1"/>
  <c r="AR46" i="1"/>
  <c r="AR33" i="1"/>
  <c r="AR25" i="1"/>
  <c r="AR17" i="1"/>
  <c r="AR9" i="1"/>
  <c r="AR93" i="1"/>
  <c r="AR85" i="1"/>
  <c r="AU65" i="1"/>
  <c r="AR47" i="1"/>
  <c r="AP41" i="1"/>
  <c r="AU24" i="1"/>
  <c r="AP23" i="1"/>
  <c r="AP20" i="1"/>
  <c r="AU16" i="1"/>
  <c r="AP15" i="1"/>
  <c r="AP12" i="1"/>
  <c r="AU8" i="1"/>
  <c r="AP4" i="1"/>
  <c r="AU99" i="1"/>
  <c r="AP96" i="1"/>
  <c r="AU94" i="1"/>
  <c r="AU91" i="1"/>
  <c r="AP88" i="1"/>
  <c r="AU86" i="1"/>
  <c r="AU83" i="1"/>
  <c r="AP80" i="1"/>
  <c r="AU78" i="1"/>
  <c r="AU75" i="1"/>
  <c r="AP72" i="1"/>
  <c r="AU70" i="1"/>
  <c r="AR62" i="1"/>
  <c r="AP59" i="1"/>
  <c r="AR57" i="1"/>
  <c r="AR55" i="1"/>
  <c r="AP44" i="1"/>
  <c r="AU40" i="1"/>
  <c r="AP39" i="1"/>
  <c r="AP34" i="1"/>
  <c r="AP26" i="1"/>
  <c r="AP18" i="1"/>
  <c r="AP10" i="1"/>
  <c r="AP2" i="1"/>
  <c r="AU89" i="1"/>
  <c r="AU81" i="1"/>
  <c r="AU60" i="1"/>
  <c r="AU58" i="1"/>
  <c r="AU48" i="1"/>
  <c r="AP42" i="1"/>
  <c r="AU35" i="1"/>
  <c r="AP32" i="1"/>
  <c r="AU30" i="1"/>
  <c r="AU27" i="1"/>
  <c r="AP24" i="1"/>
  <c r="AU22" i="1"/>
  <c r="AU19" i="1"/>
  <c r="AP16" i="1"/>
  <c r="AU14" i="1"/>
  <c r="AP8" i="1"/>
  <c r="AU6" i="1"/>
  <c r="AR96" i="1"/>
  <c r="AR88" i="1"/>
  <c r="AR80" i="1"/>
  <c r="AR72" i="1"/>
  <c r="AR64" i="1"/>
  <c r="AP62" i="1"/>
  <c r="AR56" i="1"/>
  <c r="AP54" i="1"/>
  <c r="AR48" i="1"/>
  <c r="AP46" i="1"/>
  <c r="AR40" i="1"/>
  <c r="AR32" i="1"/>
  <c r="AR24" i="1"/>
  <c r="AR16" i="1"/>
  <c r="AR8" i="1"/>
  <c r="AU11" i="1"/>
  <c r="AU3" i="1"/>
  <c r="AR98" i="1"/>
  <c r="AR90" i="1"/>
  <c r="AR82" i="1"/>
  <c r="AR74" i="1"/>
  <c r="AR66" i="1"/>
  <c r="AR58" i="1"/>
  <c r="AR50" i="1"/>
  <c r="AR42" i="1"/>
  <c r="AR34" i="1"/>
  <c r="AR26" i="1"/>
  <c r="AR18" i="1"/>
  <c r="AR10" i="1"/>
  <c r="AR2" i="1"/>
  <c r="AR75" i="1"/>
  <c r="AR67" i="1"/>
  <c r="AR59" i="1"/>
  <c r="AR51" i="1"/>
  <c r="AR43" i="1"/>
  <c r="AR35" i="1"/>
  <c r="AR27" i="1"/>
  <c r="AR19" i="1"/>
  <c r="AR11" i="1"/>
  <c r="AR3" i="1"/>
  <c r="AR99" i="1"/>
  <c r="AR91" i="1"/>
  <c r="AR83" i="1"/>
  <c r="AR100" i="1"/>
  <c r="AR92" i="1"/>
  <c r="AR84" i="1"/>
  <c r="AR76" i="1"/>
  <c r="AR68" i="1"/>
  <c r="AR60" i="1"/>
  <c r="AR52" i="1"/>
  <c r="AR44" i="1"/>
  <c r="AR36" i="1"/>
  <c r="AR28" i="1"/>
  <c r="AR20" i="1"/>
  <c r="AR12" i="1"/>
  <c r="AR4" i="1"/>
</calcChain>
</file>

<file path=xl/sharedStrings.xml><?xml version="1.0" encoding="utf-8"?>
<sst xmlns="http://schemas.openxmlformats.org/spreadsheetml/2006/main" count="46" uniqueCount="46">
  <si>
    <t>alpha</t>
  </si>
  <si>
    <t>tot_oil</t>
  </si>
  <si>
    <t>tot_gas</t>
  </si>
  <si>
    <t>W1_choke</t>
  </si>
  <si>
    <t>W2_choke</t>
  </si>
  <si>
    <t>W3_choke</t>
  </si>
  <si>
    <t>W4_choke</t>
  </si>
  <si>
    <t>W5_choke</t>
  </si>
  <si>
    <t>W6_choke</t>
  </si>
  <si>
    <t>W7_choke</t>
  </si>
  <si>
    <t>W1_gas_mean</t>
  </si>
  <si>
    <t>W2_gas_mean</t>
  </si>
  <si>
    <t>W3_gas_mean</t>
  </si>
  <si>
    <t>W4_gas_mean</t>
  </si>
  <si>
    <t>W5_gas_mean</t>
  </si>
  <si>
    <t>W6_gas_mean</t>
  </si>
  <si>
    <t>W7_gas_mean</t>
  </si>
  <si>
    <t>W1_oil_mean</t>
  </si>
  <si>
    <t>W2_oil_mean</t>
  </si>
  <si>
    <t>W3_oil_mean</t>
  </si>
  <si>
    <t>W4_oil_mean</t>
  </si>
  <si>
    <t>W5_oil_mean</t>
  </si>
  <si>
    <t>W6_oil_mean</t>
  </si>
  <si>
    <t>W7_oil_mean</t>
  </si>
  <si>
    <t>W1_oil_var</t>
  </si>
  <si>
    <t>W2_oil_var</t>
  </si>
  <si>
    <t>W3_oil_var</t>
  </si>
  <si>
    <t>W4_oil_var</t>
  </si>
  <si>
    <t>W5_oil_var</t>
  </si>
  <si>
    <t>W6_oil_var</t>
  </si>
  <si>
    <t>W7_oil_var</t>
  </si>
  <si>
    <t>W1_gas_var</t>
  </si>
  <si>
    <t>W2_gas_var</t>
  </si>
  <si>
    <t>W3_gas_var</t>
  </si>
  <si>
    <t>W4_gas_var</t>
  </si>
  <si>
    <t>W5_gas_var</t>
  </si>
  <si>
    <t>W6_gas_var</t>
  </si>
  <si>
    <t>W7_gas_var</t>
  </si>
  <si>
    <t>inf</t>
  </si>
  <si>
    <t>ratio</t>
  </si>
  <si>
    <t>sum var</t>
  </si>
  <si>
    <t>mean oil</t>
  </si>
  <si>
    <t>stds from cap</t>
  </si>
  <si>
    <t>mean gas</t>
  </si>
  <si>
    <t>sum std</t>
  </si>
  <si>
    <t>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</si>
</sst>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  <a:alpha val="78000"/>
                </a:schemeClr>
              </a:solidFill>
              <a:ln w="9525">
                <a:solidFill>
                  <a:schemeClr val="accent1">
                    <a:alpha val="90000"/>
                  </a:schemeClr>
                </a:solidFill>
              </a:ln>
              <a:effectLst/>
            </c:spPr>
          </c:marker>
          <c:xVal>
            <c:numRef>
              <c:f>res_zero5_changes!$AQ$36:$AQ$61</c:f>
              <c:numCache>
                <c:formatCode>General</c:formatCode>
                <c:ptCount val="26"/>
                <c:pt idx="0">
                  <c:v>97.994421157601394</c:v>
                </c:pt>
                <c:pt idx="1">
                  <c:v>99.3186701056771</c:v>
                </c:pt>
                <c:pt idx="2">
                  <c:v>100.642919053752</c:v>
                </c:pt>
                <c:pt idx="3">
                  <c:v>101.967168001828</c:v>
                </c:pt>
                <c:pt idx="4">
                  <c:v>103.291416949904</c:v>
                </c:pt>
                <c:pt idx="5">
                  <c:v>104.615665897979</c:v>
                </c:pt>
                <c:pt idx="6">
                  <c:v>105.939914846055</c:v>
                </c:pt>
                <c:pt idx="7">
                  <c:v>107.26416379413099</c:v>
                </c:pt>
                <c:pt idx="8">
                  <c:v>108.588412742206</c:v>
                </c:pt>
                <c:pt idx="9">
                  <c:v>109.91266169028199</c:v>
                </c:pt>
                <c:pt idx="10">
                  <c:v>111.236910638358</c:v>
                </c:pt>
                <c:pt idx="11">
                  <c:v>112.561159586434</c:v>
                </c:pt>
                <c:pt idx="12">
                  <c:v>113.885408534509</c:v>
                </c:pt>
                <c:pt idx="13">
                  <c:v>115.209657482585</c:v>
                </c:pt>
                <c:pt idx="14">
                  <c:v>116.53390643066101</c:v>
                </c:pt>
                <c:pt idx="15">
                  <c:v>117.858155378736</c:v>
                </c:pt>
                <c:pt idx="16">
                  <c:v>119.18240432681201</c:v>
                </c:pt>
                <c:pt idx="17">
                  <c:v>120.506653274888</c:v>
                </c:pt>
                <c:pt idx="18">
                  <c:v>121.830902222963</c:v>
                </c:pt>
                <c:pt idx="19">
                  <c:v>123.15515117103899</c:v>
                </c:pt>
                <c:pt idx="20">
                  <c:v>124.479400119115</c:v>
                </c:pt>
                <c:pt idx="21">
                  <c:v>125.803649067191</c:v>
                </c:pt>
                <c:pt idx="22">
                  <c:v>127.127898015266</c:v>
                </c:pt>
                <c:pt idx="23">
                  <c:v>128.45214696334199</c:v>
                </c:pt>
                <c:pt idx="24">
                  <c:v>129.77639591141801</c:v>
                </c:pt>
                <c:pt idx="25">
                  <c:v>131.100644859493</c:v>
                </c:pt>
              </c:numCache>
            </c:numRef>
          </c:xVal>
          <c:yVal>
            <c:numRef>
              <c:f>res_zero5_changes!$AR$36:$AR$61</c:f>
              <c:numCache>
                <c:formatCode>General</c:formatCode>
                <c:ptCount val="26"/>
                <c:pt idx="0">
                  <c:v>0.99999996255070756</c:v>
                </c:pt>
                <c:pt idx="1">
                  <c:v>0.99999989146238788</c:v>
                </c:pt>
                <c:pt idx="2">
                  <c:v>0.99999968944214179</c:v>
                </c:pt>
                <c:pt idx="3">
                  <c:v>0.99999878220029303</c:v>
                </c:pt>
                <c:pt idx="4">
                  <c:v>0.99999201944636218</c:v>
                </c:pt>
                <c:pt idx="5">
                  <c:v>0.99998106917269436</c:v>
                </c:pt>
                <c:pt idx="6">
                  <c:v>0.99995547050546285</c:v>
                </c:pt>
                <c:pt idx="7">
                  <c:v>0.99989855763226199</c:v>
                </c:pt>
                <c:pt idx="8">
                  <c:v>0.99979344657459224</c:v>
                </c:pt>
                <c:pt idx="9">
                  <c:v>0.99961477220006745</c:v>
                </c:pt>
                <c:pt idx="10">
                  <c:v>0.99930720421903607</c:v>
                </c:pt>
                <c:pt idx="11">
                  <c:v>0.998667683278044</c:v>
                </c:pt>
                <c:pt idx="12">
                  <c:v>0.99744196290533393</c:v>
                </c:pt>
                <c:pt idx="13">
                  <c:v>0.99517380186116866</c:v>
                </c:pt>
                <c:pt idx="14">
                  <c:v>0.99114958713737578</c:v>
                </c:pt>
                <c:pt idx="15">
                  <c:v>0.98276417787982484</c:v>
                </c:pt>
                <c:pt idx="16">
                  <c:v>0.96022378308746281</c:v>
                </c:pt>
                <c:pt idx="17">
                  <c:v>0.95506128559736991</c:v>
                </c:pt>
                <c:pt idx="18">
                  <c:v>0.93574351001580602</c:v>
                </c:pt>
                <c:pt idx="19">
                  <c:v>0.91337422106172161</c:v>
                </c:pt>
                <c:pt idx="20">
                  <c:v>0.89241586485590896</c:v>
                </c:pt>
                <c:pt idx="21">
                  <c:v>0.85286596715634166</c:v>
                </c:pt>
                <c:pt idx="22">
                  <c:v>0.80644835503477119</c:v>
                </c:pt>
                <c:pt idx="23">
                  <c:v>0.75419233050242862</c:v>
                </c:pt>
                <c:pt idx="24">
                  <c:v>0.69754571431072787</c:v>
                </c:pt>
                <c:pt idx="25">
                  <c:v>0.56183911562326894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C-47B2-8F28-E33E299CDF9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  <a:alpha val="81000"/>
                </a:schemeClr>
              </a:solidFill>
              <a:ln w="9525">
                <a:solidFill>
                  <a:schemeClr val="accent2">
                    <a:lumMod val="75000"/>
                    <a:alpha val="82000"/>
                  </a:schemeClr>
                </a:solidFill>
              </a:ln>
              <a:effectLst/>
            </c:spPr>
          </c:marker>
          <c:xVal>
            <c:numRef>
              <c:f>res_zero5_changes!$AQ$36:$AQ$61</c:f>
              <c:numCache>
                <c:formatCode>General</c:formatCode>
                <c:ptCount val="26"/>
                <c:pt idx="0">
                  <c:v>97.994421157601394</c:v>
                </c:pt>
                <c:pt idx="1">
                  <c:v>99.3186701056771</c:v>
                </c:pt>
                <c:pt idx="2">
                  <c:v>100.642919053752</c:v>
                </c:pt>
                <c:pt idx="3">
                  <c:v>101.967168001828</c:v>
                </c:pt>
                <c:pt idx="4">
                  <c:v>103.291416949904</c:v>
                </c:pt>
                <c:pt idx="5">
                  <c:v>104.615665897979</c:v>
                </c:pt>
                <c:pt idx="6">
                  <c:v>105.939914846055</c:v>
                </c:pt>
                <c:pt idx="7">
                  <c:v>107.26416379413099</c:v>
                </c:pt>
                <c:pt idx="8">
                  <c:v>108.588412742206</c:v>
                </c:pt>
                <c:pt idx="9">
                  <c:v>109.91266169028199</c:v>
                </c:pt>
                <c:pt idx="10">
                  <c:v>111.236910638358</c:v>
                </c:pt>
                <c:pt idx="11">
                  <c:v>112.561159586434</c:v>
                </c:pt>
                <c:pt idx="12">
                  <c:v>113.885408534509</c:v>
                </c:pt>
                <c:pt idx="13">
                  <c:v>115.209657482585</c:v>
                </c:pt>
                <c:pt idx="14">
                  <c:v>116.53390643066101</c:v>
                </c:pt>
                <c:pt idx="15">
                  <c:v>117.858155378736</c:v>
                </c:pt>
                <c:pt idx="16">
                  <c:v>119.18240432681201</c:v>
                </c:pt>
                <c:pt idx="17">
                  <c:v>120.506653274888</c:v>
                </c:pt>
                <c:pt idx="18">
                  <c:v>121.830902222963</c:v>
                </c:pt>
                <c:pt idx="19">
                  <c:v>123.15515117103899</c:v>
                </c:pt>
                <c:pt idx="20">
                  <c:v>124.479400119115</c:v>
                </c:pt>
                <c:pt idx="21">
                  <c:v>125.803649067191</c:v>
                </c:pt>
                <c:pt idx="22">
                  <c:v>127.127898015266</c:v>
                </c:pt>
                <c:pt idx="23">
                  <c:v>128.45214696334199</c:v>
                </c:pt>
                <c:pt idx="24">
                  <c:v>129.77639591141801</c:v>
                </c:pt>
                <c:pt idx="25">
                  <c:v>131.100644859493</c:v>
                </c:pt>
              </c:numCache>
            </c:numRef>
          </c:xVal>
          <c:yVal>
            <c:numRef>
              <c:f>res_zero5_changes!$AS$36:$AS$61</c:f>
              <c:numCache>
                <c:formatCode>General</c:formatCode>
                <c:ptCount val="26"/>
                <c:pt idx="0">
                  <c:v>0.99971614399999997</c:v>
                </c:pt>
                <c:pt idx="1">
                  <c:v>0.99984253999999995</c:v>
                </c:pt>
                <c:pt idx="2">
                  <c:v>0.999275091</c:v>
                </c:pt>
                <c:pt idx="3">
                  <c:v>0.99606161500000001</c:v>
                </c:pt>
                <c:pt idx="4">
                  <c:v>0.99392338300000005</c:v>
                </c:pt>
                <c:pt idx="5">
                  <c:v>0.98708384100000002</c:v>
                </c:pt>
                <c:pt idx="6">
                  <c:v>0.98110535300000001</c:v>
                </c:pt>
                <c:pt idx="7">
                  <c:v>0.95839924700000001</c:v>
                </c:pt>
                <c:pt idx="8">
                  <c:v>0.87777771400000004</c:v>
                </c:pt>
                <c:pt idx="9">
                  <c:v>0.82141350499999999</c:v>
                </c:pt>
                <c:pt idx="10">
                  <c:v>0.76060645900000001</c:v>
                </c:pt>
                <c:pt idx="11">
                  <c:v>0.82835989099999996</c:v>
                </c:pt>
                <c:pt idx="12">
                  <c:v>0.81083473100000003</c:v>
                </c:pt>
                <c:pt idx="13">
                  <c:v>0.79280045399999999</c:v>
                </c:pt>
                <c:pt idx="14">
                  <c:v>0.77367532999999999</c:v>
                </c:pt>
                <c:pt idx="15">
                  <c:v>0.67152289700000001</c:v>
                </c:pt>
                <c:pt idx="16">
                  <c:v>0.53333149899999999</c:v>
                </c:pt>
                <c:pt idx="17">
                  <c:v>0.5</c:v>
                </c:pt>
                <c:pt idx="18">
                  <c:v>0.65840081500000003</c:v>
                </c:pt>
                <c:pt idx="19">
                  <c:v>0.58941089199999996</c:v>
                </c:pt>
                <c:pt idx="20">
                  <c:v>0.52002816200000002</c:v>
                </c:pt>
                <c:pt idx="21">
                  <c:v>0.67777922599999996</c:v>
                </c:pt>
                <c:pt idx="22">
                  <c:v>0.65662397500000003</c:v>
                </c:pt>
                <c:pt idx="23">
                  <c:v>0.64959835200000005</c:v>
                </c:pt>
                <c:pt idx="24">
                  <c:v>0.62387979100000002</c:v>
                </c:pt>
                <c:pt idx="25">
                  <c:v>0.56183906500000003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2C-47B2-8F28-E33E299CD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033040"/>
        <c:axId val="496031400"/>
      </c:scatterChart>
      <c:valAx>
        <c:axId val="496033040"/>
        <c:scaling>
          <c:orientation val="minMax"/>
          <c:min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2400"/>
                  <a:t>Oil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31400"/>
        <c:crosses val="autoZero"/>
        <c:crossBetween val="midCat"/>
      </c:valAx>
      <c:valAx>
        <c:axId val="49603140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600"/>
                  <a:t>Probability of Not Breaching</a:t>
                </a:r>
                <a:r>
                  <a:rPr lang="nb-NO" sz="1600" baseline="0"/>
                  <a:t> Constraint</a:t>
                </a:r>
                <a:endParaRPr lang="nb-NO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3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570818</xdr:colOff>
      <xdr:row>29</xdr:row>
      <xdr:rowOff>161925</xdr:rowOff>
    </xdr:from>
    <xdr:to>
      <xdr:col>33</xdr:col>
      <xdr:colOff>115660</xdr:colOff>
      <xdr:row>60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1"/>
  <sheetViews>
    <sheetView tabSelected="1" topLeftCell="N22" zoomScale="70" zoomScaleNormal="70" workbookViewId="0">
      <selection activeCell="W33" sqref="W33"/>
    </sheetView>
  </sheetViews>
  <sheetFormatPr defaultRowHeight="15" x14ac:dyDescent="0.25"/>
  <cols>
    <col min="44" max="44" width="13.5703125" bestFit="1" customWidth="1"/>
    <col min="46" max="46" width="14.85546875" bestFit="1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45</v>
      </c>
      <c r="AN1" t="s">
        <v>44</v>
      </c>
      <c r="AO1" t="s">
        <v>43</v>
      </c>
      <c r="AP1" t="s">
        <v>42</v>
      </c>
      <c r="AQ1" t="s">
        <v>41</v>
      </c>
      <c r="AT1" t="s">
        <v>40</v>
      </c>
      <c r="AU1" t="s">
        <v>39</v>
      </c>
    </row>
    <row r="2" spans="1:47" x14ac:dyDescent="0.25">
      <c r="A2" t="s">
        <v>38</v>
      </c>
      <c r="B2">
        <v>132.42489480756899</v>
      </c>
      <c r="C2">
        <v>250000</v>
      </c>
      <c r="D2">
        <v>72.984095043383107</v>
      </c>
      <c r="E2">
        <v>0</v>
      </c>
      <c r="F2">
        <v>65.710737519697702</v>
      </c>
      <c r="G2">
        <v>0</v>
      </c>
      <c r="H2">
        <v>51.388251079636497</v>
      </c>
      <c r="I2">
        <v>62.606092987060499</v>
      </c>
      <c r="J2">
        <v>55.009692609722897</v>
      </c>
      <c r="K2">
        <v>41144.285800093603</v>
      </c>
      <c r="L2">
        <v>0</v>
      </c>
      <c r="M2">
        <v>53514.5628148412</v>
      </c>
      <c r="N2">
        <v>2456.0672019354402</v>
      </c>
      <c r="O2">
        <v>46992.037649420403</v>
      </c>
      <c r="P2">
        <v>51727.046533709203</v>
      </c>
      <c r="Q2">
        <v>54166</v>
      </c>
      <c r="R2">
        <v>28.753376880605099</v>
      </c>
      <c r="S2">
        <v>0</v>
      </c>
      <c r="T2">
        <v>28.860432951379298</v>
      </c>
      <c r="U2">
        <v>7.6253979245426997</v>
      </c>
      <c r="V2">
        <v>22.256729622506398</v>
      </c>
      <c r="W2">
        <v>24.756635485738499</v>
      </c>
      <c r="X2">
        <v>20.1723219427972</v>
      </c>
      <c r="Y2">
        <v>75.496582370845601</v>
      </c>
      <c r="Z2">
        <v>0</v>
      </c>
      <c r="AA2">
        <v>54.017527800654797</v>
      </c>
      <c r="AB2">
        <v>11.7210725221953</v>
      </c>
      <c r="AC2">
        <v>8.5454402188294107</v>
      </c>
      <c r="AD2">
        <v>29.8373444473878</v>
      </c>
      <c r="AE2">
        <v>37.197963786147199</v>
      </c>
      <c r="AF2">
        <v>4450412.3365496499</v>
      </c>
      <c r="AG2">
        <v>0</v>
      </c>
      <c r="AH2">
        <v>176884208.07119</v>
      </c>
      <c r="AI2">
        <v>18846405.738635499</v>
      </c>
      <c r="AJ2">
        <v>158242261.16087899</v>
      </c>
      <c r="AK2">
        <v>33415183.403231699</v>
      </c>
      <c r="AL2">
        <v>112294813.886721</v>
      </c>
      <c r="AM2">
        <v>250000</v>
      </c>
      <c r="AN2">
        <f>SQRT(SUM(res_zero5_changes!AF2:AL2))</f>
        <v>22452.912608327832</v>
      </c>
      <c r="AO2">
        <f>res_zero5_changes!C2</f>
        <v>250000</v>
      </c>
      <c r="AP2">
        <f t="shared" ref="AP2:AP33" si="0">(AO2-AM2)/AN2</f>
        <v>0</v>
      </c>
      <c r="AQ2">
        <f>res_zero5_changes!B2</f>
        <v>132.42489480756899</v>
      </c>
      <c r="AR2">
        <f t="shared" ref="AR2:AR33" si="1">1-_xlfn.NORM.DIST(AO2,AM2,AN2,1)</f>
        <v>0.5</v>
      </c>
      <c r="AT2">
        <f>SUM(res_zero5_changes!AF2:AL2)</f>
        <v>504133284.59720683</v>
      </c>
      <c r="AU2">
        <f t="shared" ref="AU2:AU33" si="2">AT2/AN2</f>
        <v>22452.912608327828</v>
      </c>
    </row>
    <row r="3" spans="1:47" x14ac:dyDescent="0.25">
      <c r="A3">
        <v>0.01</v>
      </c>
      <c r="B3">
        <v>6.5439550553374497</v>
      </c>
      <c r="C3">
        <v>544.88631030561999</v>
      </c>
      <c r="D3">
        <v>0</v>
      </c>
      <c r="E3" s="1">
        <v>-1.8278579632605601E-12</v>
      </c>
      <c r="F3">
        <v>0</v>
      </c>
      <c r="G3">
        <v>12.9076836153087</v>
      </c>
      <c r="H3">
        <v>0</v>
      </c>
      <c r="I3" s="1">
        <v>4.6841277136274E-12</v>
      </c>
      <c r="J3">
        <v>0</v>
      </c>
      <c r="K3">
        <v>0</v>
      </c>
      <c r="L3">
        <v>0</v>
      </c>
      <c r="M3">
        <v>0</v>
      </c>
      <c r="N3">
        <v>544.88631030561999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6.5439550553374497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4.5879921283901499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250000</v>
      </c>
      <c r="AN3">
        <f>SQRT(SUM(res_zero5_changes!AF3:AL3))</f>
        <v>0</v>
      </c>
      <c r="AO3">
        <f>res_zero5_changes!C3</f>
        <v>544.88631030561999</v>
      </c>
      <c r="AP3" t="e">
        <f t="shared" si="0"/>
        <v>#DIV/0!</v>
      </c>
      <c r="AQ3">
        <f>res_zero5_changes!B3</f>
        <v>6.5439550553374497</v>
      </c>
      <c r="AR3" t="e">
        <f t="shared" si="1"/>
        <v>#NUM!</v>
      </c>
      <c r="AT3">
        <f>SUM(res_zero5_changes!AF3:AL3)</f>
        <v>0</v>
      </c>
      <c r="AU3" t="e">
        <f t="shared" si="2"/>
        <v>#DIV/0!</v>
      </c>
    </row>
    <row r="4" spans="1:47" x14ac:dyDescent="0.25">
      <c r="A4">
        <v>0.02</v>
      </c>
      <c r="B4">
        <v>6.5439550553374497</v>
      </c>
      <c r="C4">
        <v>544.88631030561999</v>
      </c>
      <c r="D4">
        <v>0</v>
      </c>
      <c r="E4">
        <v>0</v>
      </c>
      <c r="F4">
        <v>0</v>
      </c>
      <c r="G4">
        <v>12.9076836153087</v>
      </c>
      <c r="H4">
        <v>0</v>
      </c>
      <c r="I4" s="1">
        <v>4.6841277136274E-12</v>
      </c>
      <c r="J4">
        <v>0</v>
      </c>
      <c r="K4">
        <v>0</v>
      </c>
      <c r="L4">
        <v>0</v>
      </c>
      <c r="M4">
        <v>0</v>
      </c>
      <c r="N4">
        <v>544.88631030561999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6.5439550553374497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4.5879921283901499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250000</v>
      </c>
      <c r="AN4">
        <f>SQRT(SUM(res_zero5_changes!AF4:AL4))</f>
        <v>0</v>
      </c>
      <c r="AO4">
        <f>res_zero5_changes!C4</f>
        <v>544.88631030561999</v>
      </c>
      <c r="AP4" t="e">
        <f t="shared" si="0"/>
        <v>#DIV/0!</v>
      </c>
      <c r="AQ4">
        <f>res_zero5_changes!B4</f>
        <v>6.5439550553374497</v>
      </c>
      <c r="AR4" t="e">
        <f t="shared" si="1"/>
        <v>#NUM!</v>
      </c>
      <c r="AT4">
        <f>SUM(res_zero5_changes!AF4:AL4)</f>
        <v>0</v>
      </c>
      <c r="AU4" t="e">
        <f t="shared" si="2"/>
        <v>#DIV/0!</v>
      </c>
    </row>
    <row r="5" spans="1:47" x14ac:dyDescent="0.25">
      <c r="A5">
        <v>0.03</v>
      </c>
      <c r="B5">
        <v>6.5439550553374497</v>
      </c>
      <c r="C5">
        <v>544.88631030561999</v>
      </c>
      <c r="D5">
        <v>0</v>
      </c>
      <c r="E5" s="1">
        <v>-1.1896272730009299E-12</v>
      </c>
      <c r="F5">
        <v>0</v>
      </c>
      <c r="G5">
        <v>12.9076836153087</v>
      </c>
      <c r="H5">
        <v>0</v>
      </c>
      <c r="I5" s="1">
        <v>4.6841277136274E-12</v>
      </c>
      <c r="J5">
        <v>0</v>
      </c>
      <c r="K5">
        <v>0</v>
      </c>
      <c r="L5">
        <v>0</v>
      </c>
      <c r="M5">
        <v>0</v>
      </c>
      <c r="N5">
        <v>544.88631030561999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6.5439550553374497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4.5879921283901499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250000</v>
      </c>
      <c r="AN5">
        <f>SQRT(SUM(res_zero5_changes!AF5:AL5))</f>
        <v>0</v>
      </c>
      <c r="AO5">
        <f>res_zero5_changes!C5</f>
        <v>544.88631030561999</v>
      </c>
      <c r="AP5" t="e">
        <f t="shared" si="0"/>
        <v>#DIV/0!</v>
      </c>
      <c r="AQ5">
        <f>res_zero5_changes!B5</f>
        <v>6.5439550553374497</v>
      </c>
      <c r="AR5" t="e">
        <f t="shared" si="1"/>
        <v>#NUM!</v>
      </c>
      <c r="AT5">
        <f>SUM(res_zero5_changes!AF5:AL5)</f>
        <v>0</v>
      </c>
      <c r="AU5" t="e">
        <f t="shared" si="2"/>
        <v>#DIV/0!</v>
      </c>
    </row>
    <row r="6" spans="1:47" x14ac:dyDescent="0.25">
      <c r="A6">
        <v>0.04</v>
      </c>
      <c r="B6">
        <v>6.5439550553374604</v>
      </c>
      <c r="C6">
        <v>544.88631030561896</v>
      </c>
      <c r="D6">
        <v>0</v>
      </c>
      <c r="E6">
        <v>0</v>
      </c>
      <c r="F6">
        <v>0</v>
      </c>
      <c r="G6">
        <v>12.907683615308899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544.88631030561896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6.5439550553374604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4.5879921283901197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250000</v>
      </c>
      <c r="AN6">
        <f>SQRT(SUM(res_zero5_changes!AF6:AL6))</f>
        <v>0</v>
      </c>
      <c r="AO6">
        <f>res_zero5_changes!C6</f>
        <v>544.88631030561896</v>
      </c>
      <c r="AP6" t="e">
        <f t="shared" si="0"/>
        <v>#DIV/0!</v>
      </c>
      <c r="AQ6">
        <f>res_zero5_changes!B6</f>
        <v>6.5439550553374604</v>
      </c>
      <c r="AR6" t="e">
        <f t="shared" si="1"/>
        <v>#NUM!</v>
      </c>
      <c r="AT6">
        <f>SUM(res_zero5_changes!AF6:AL6)</f>
        <v>0</v>
      </c>
      <c r="AU6" t="e">
        <f t="shared" si="2"/>
        <v>#DIV/0!</v>
      </c>
    </row>
    <row r="7" spans="1:47" x14ac:dyDescent="0.25">
      <c r="A7">
        <v>0.05</v>
      </c>
      <c r="B7">
        <v>6.6212437403784703</v>
      </c>
      <c r="C7">
        <v>742.57572277265103</v>
      </c>
      <c r="D7">
        <v>0</v>
      </c>
      <c r="E7">
        <v>0</v>
      </c>
      <c r="F7">
        <v>0</v>
      </c>
      <c r="G7">
        <v>13.924504650792001</v>
      </c>
      <c r="H7">
        <v>0</v>
      </c>
      <c r="I7">
        <v>0</v>
      </c>
      <c r="J7" s="1">
        <v>3.93232385577171E-13</v>
      </c>
      <c r="K7">
        <v>0</v>
      </c>
      <c r="L7">
        <v>0</v>
      </c>
      <c r="M7">
        <v>0</v>
      </c>
      <c r="N7">
        <v>742.57572277265103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6.6212437403784703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4.3150267504876796</v>
      </c>
      <c r="AC7">
        <v>0</v>
      </c>
      <c r="AD7">
        <v>0</v>
      </c>
      <c r="AE7" s="1">
        <v>-8.8600238257185993E-12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250000</v>
      </c>
      <c r="AN7">
        <f>SQRT(SUM(res_zero5_changes!AF7:AL7))</f>
        <v>0</v>
      </c>
      <c r="AO7">
        <f>res_zero5_changes!C7</f>
        <v>742.57572277265103</v>
      </c>
      <c r="AP7" t="e">
        <f t="shared" si="0"/>
        <v>#DIV/0!</v>
      </c>
      <c r="AQ7">
        <f>res_zero5_changes!B7</f>
        <v>6.6212437403784703</v>
      </c>
      <c r="AR7" t="e">
        <f t="shared" si="1"/>
        <v>#NUM!</v>
      </c>
      <c r="AT7">
        <f>SUM(res_zero5_changes!AF7:AL7)</f>
        <v>0</v>
      </c>
      <c r="AU7" t="e">
        <f t="shared" si="2"/>
        <v>#DIV/0!</v>
      </c>
    </row>
    <row r="8" spans="1:47" x14ac:dyDescent="0.25">
      <c r="A8">
        <v>0.06</v>
      </c>
      <c r="B8">
        <v>7.9454926884541601</v>
      </c>
      <c r="C8">
        <v>4233.6167728269102</v>
      </c>
      <c r="D8">
        <v>0</v>
      </c>
      <c r="E8">
        <v>0</v>
      </c>
      <c r="F8">
        <v>0</v>
      </c>
      <c r="G8">
        <v>12.9118502684353</v>
      </c>
      <c r="H8">
        <v>0</v>
      </c>
      <c r="I8">
        <v>15.4338117502232</v>
      </c>
      <c r="J8">
        <v>0</v>
      </c>
      <c r="K8">
        <v>0</v>
      </c>
      <c r="L8">
        <v>0</v>
      </c>
      <c r="M8">
        <v>0</v>
      </c>
      <c r="N8">
        <v>545.04451171397602</v>
      </c>
      <c r="O8">
        <v>0</v>
      </c>
      <c r="P8">
        <v>3688.5722611129299</v>
      </c>
      <c r="Q8">
        <v>0</v>
      </c>
      <c r="R8">
        <v>0</v>
      </c>
      <c r="S8">
        <v>0</v>
      </c>
      <c r="T8">
        <v>0</v>
      </c>
      <c r="U8">
        <v>6.5442717631256802</v>
      </c>
      <c r="V8">
        <v>0</v>
      </c>
      <c r="W8">
        <v>1.40122092532848</v>
      </c>
      <c r="X8">
        <v>0</v>
      </c>
      <c r="Y8">
        <v>0</v>
      </c>
      <c r="Z8">
        <v>0</v>
      </c>
      <c r="AA8">
        <v>0</v>
      </c>
      <c r="AB8">
        <v>4.5868708499868402</v>
      </c>
      <c r="AC8">
        <v>0</v>
      </c>
      <c r="AD8">
        <v>1.69020703405386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11885108.4196565</v>
      </c>
      <c r="AL8">
        <v>0</v>
      </c>
      <c r="AM8">
        <v>250000</v>
      </c>
      <c r="AN8">
        <f>SQRT(SUM(res_zero5_changes!AF8:AL8))</f>
        <v>3447.4785597094728</v>
      </c>
      <c r="AO8">
        <f>res_zero5_changes!C8</f>
        <v>4233.6167728269102</v>
      </c>
      <c r="AP8">
        <f t="shared" si="0"/>
        <v>-71.288734351950367</v>
      </c>
      <c r="AQ8">
        <f>res_zero5_changes!B8</f>
        <v>7.9454926884541601</v>
      </c>
      <c r="AR8">
        <f t="shared" si="1"/>
        <v>1</v>
      </c>
      <c r="AT8">
        <f>SUM(res_zero5_changes!AF8:AL8)</f>
        <v>11885108.4196565</v>
      </c>
      <c r="AU8">
        <f t="shared" si="2"/>
        <v>3447.4785597094724</v>
      </c>
    </row>
    <row r="9" spans="1:47" x14ac:dyDescent="0.25">
      <c r="A9">
        <v>6.9999999999999896E-2</v>
      </c>
      <c r="B9">
        <v>9.2697416365298597</v>
      </c>
      <c r="C9">
        <v>5608.4213974516997</v>
      </c>
      <c r="D9">
        <v>0</v>
      </c>
      <c r="E9">
        <v>0</v>
      </c>
      <c r="F9">
        <v>0</v>
      </c>
      <c r="G9">
        <v>13.137387790514699</v>
      </c>
      <c r="H9">
        <v>0</v>
      </c>
      <c r="I9">
        <v>17.527945952232599</v>
      </c>
      <c r="J9">
        <v>0</v>
      </c>
      <c r="K9">
        <v>0</v>
      </c>
      <c r="L9">
        <v>0</v>
      </c>
      <c r="M9" s="1">
        <v>-1.91107574210036E-10</v>
      </c>
      <c r="N9">
        <v>567.80411106304098</v>
      </c>
      <c r="O9" s="1">
        <v>-8.0740392149891704E-10</v>
      </c>
      <c r="P9">
        <v>5040.6172863900301</v>
      </c>
      <c r="Q9" s="1">
        <v>-3.7152858567424098E-10</v>
      </c>
      <c r="R9">
        <v>0</v>
      </c>
      <c r="S9">
        <v>0</v>
      </c>
      <c r="T9">
        <v>0</v>
      </c>
      <c r="U9">
        <v>6.5614148963818097</v>
      </c>
      <c r="V9">
        <v>0</v>
      </c>
      <c r="W9">
        <v>2.7083267401480402</v>
      </c>
      <c r="X9">
        <v>0</v>
      </c>
      <c r="Y9">
        <v>0</v>
      </c>
      <c r="Z9">
        <v>0</v>
      </c>
      <c r="AA9">
        <v>0</v>
      </c>
      <c r="AB9">
        <v>4.5261769681194099</v>
      </c>
      <c r="AC9">
        <v>0</v>
      </c>
      <c r="AD9">
        <v>1.96392494227644</v>
      </c>
      <c r="AE9">
        <v>0</v>
      </c>
      <c r="AF9">
        <v>0</v>
      </c>
      <c r="AG9" s="1">
        <v>-1.20836674000202E-6</v>
      </c>
      <c r="AH9">
        <v>0</v>
      </c>
      <c r="AI9">
        <v>0</v>
      </c>
      <c r="AJ9">
        <v>0</v>
      </c>
      <c r="AK9">
        <v>13195681.5122917</v>
      </c>
      <c r="AL9">
        <v>0</v>
      </c>
      <c r="AM9">
        <v>250000</v>
      </c>
      <c r="AN9">
        <f>SQRT(SUM(res_zero5_changes!AF9:AL9))</f>
        <v>3632.5860639894672</v>
      </c>
      <c r="AO9">
        <f>res_zero5_changes!C9</f>
        <v>5608.4213974516997</v>
      </c>
      <c r="AP9">
        <f t="shared" si="0"/>
        <v>-67.277574239809368</v>
      </c>
      <c r="AQ9">
        <f>res_zero5_changes!B9</f>
        <v>9.2697416365298597</v>
      </c>
      <c r="AR9">
        <f t="shared" si="1"/>
        <v>1</v>
      </c>
      <c r="AT9">
        <f>SUM(res_zero5_changes!AF9:AL9)</f>
        <v>13195681.512290491</v>
      </c>
      <c r="AU9">
        <f t="shared" si="2"/>
        <v>3632.5860639894677</v>
      </c>
    </row>
    <row r="10" spans="1:47" x14ac:dyDescent="0.25">
      <c r="A10">
        <v>0.08</v>
      </c>
      <c r="B10">
        <v>10.5939905846055</v>
      </c>
      <c r="C10">
        <v>5127.2634053906304</v>
      </c>
      <c r="D10">
        <v>24.380897567170599</v>
      </c>
      <c r="E10">
        <v>0</v>
      </c>
      <c r="F10">
        <v>0</v>
      </c>
      <c r="G10">
        <v>12.911850268435201</v>
      </c>
      <c r="H10" s="1">
        <v>-1.5977529417019201E-13</v>
      </c>
      <c r="I10">
        <v>0</v>
      </c>
      <c r="J10">
        <v>0</v>
      </c>
      <c r="K10">
        <v>4582.2188936775401</v>
      </c>
      <c r="L10">
        <v>0</v>
      </c>
      <c r="M10" s="1">
        <v>-1.91107574210036E-10</v>
      </c>
      <c r="N10">
        <v>545.04451171397398</v>
      </c>
      <c r="O10">
        <v>0</v>
      </c>
      <c r="P10" s="1">
        <v>-3.25940163747873E-10</v>
      </c>
      <c r="Q10" s="1">
        <v>-3.7153569110159801E-10</v>
      </c>
      <c r="R10">
        <v>4.04971882147988</v>
      </c>
      <c r="S10">
        <v>0</v>
      </c>
      <c r="T10">
        <v>0</v>
      </c>
      <c r="U10">
        <v>6.5442717631256704</v>
      </c>
      <c r="V10">
        <v>0</v>
      </c>
      <c r="W10">
        <v>0</v>
      </c>
      <c r="X10">
        <v>0</v>
      </c>
      <c r="Y10">
        <v>30.4032519785715</v>
      </c>
      <c r="Z10">
        <v>0</v>
      </c>
      <c r="AA10">
        <v>0</v>
      </c>
      <c r="AB10">
        <v>4.58687084998685</v>
      </c>
      <c r="AC10">
        <v>0</v>
      </c>
      <c r="AD10">
        <v>0</v>
      </c>
      <c r="AE10">
        <v>0</v>
      </c>
      <c r="AF10">
        <v>35850126.240764096</v>
      </c>
      <c r="AG10" s="1">
        <v>-1.2247980407664699E-6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250000</v>
      </c>
      <c r="AN10">
        <f>SQRT(SUM(res_zero5_changes!AF10:AL10))</f>
        <v>5987.4974940089014</v>
      </c>
      <c r="AO10">
        <f>res_zero5_changes!C10</f>
        <v>5127.2634053906304</v>
      </c>
      <c r="AP10">
        <f t="shared" si="0"/>
        <v>-40.897342644340043</v>
      </c>
      <c r="AQ10">
        <f>res_zero5_changes!B10</f>
        <v>10.5939905846055</v>
      </c>
      <c r="AR10">
        <f t="shared" si="1"/>
        <v>1</v>
      </c>
      <c r="AT10">
        <f>SUM(res_zero5_changes!AF10:AL10)</f>
        <v>35850126.240762874</v>
      </c>
      <c r="AU10">
        <f t="shared" si="2"/>
        <v>5987.4974940089014</v>
      </c>
    </row>
    <row r="11" spans="1:47" x14ac:dyDescent="0.25">
      <c r="A11">
        <v>0.09</v>
      </c>
      <c r="B11">
        <v>11.9182395326812</v>
      </c>
      <c r="C11">
        <v>6265.11228233169</v>
      </c>
      <c r="D11">
        <v>26.7144014113703</v>
      </c>
      <c r="E11">
        <v>0</v>
      </c>
      <c r="F11">
        <v>0</v>
      </c>
      <c r="G11">
        <v>12.911850268435201</v>
      </c>
      <c r="H11">
        <v>0</v>
      </c>
      <c r="I11">
        <v>0</v>
      </c>
      <c r="J11">
        <v>0</v>
      </c>
      <c r="K11">
        <v>5720.0677706177103</v>
      </c>
      <c r="L11">
        <v>0</v>
      </c>
      <c r="M11">
        <v>0</v>
      </c>
      <c r="N11">
        <v>545.04451171397398</v>
      </c>
      <c r="O11">
        <v>0</v>
      </c>
      <c r="P11">
        <v>0</v>
      </c>
      <c r="Q11">
        <v>0</v>
      </c>
      <c r="R11">
        <v>5.3739677695555699</v>
      </c>
      <c r="S11">
        <v>0</v>
      </c>
      <c r="T11">
        <v>0</v>
      </c>
      <c r="U11">
        <v>6.5442717631256704</v>
      </c>
      <c r="V11">
        <v>0</v>
      </c>
      <c r="W11">
        <v>0</v>
      </c>
      <c r="X11">
        <v>0</v>
      </c>
      <c r="Y11">
        <v>27.737201310144801</v>
      </c>
      <c r="Z11">
        <v>0</v>
      </c>
      <c r="AA11">
        <v>0</v>
      </c>
      <c r="AB11">
        <v>4.5868708499868598</v>
      </c>
      <c r="AC11">
        <v>0</v>
      </c>
      <c r="AD11">
        <v>0</v>
      </c>
      <c r="AE11">
        <v>0</v>
      </c>
      <c r="AF11">
        <v>37310582.125502899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250000</v>
      </c>
      <c r="AN11">
        <f>SQRT(SUM(res_zero5_changes!AF11:AL11))</f>
        <v>6108.2388726623076</v>
      </c>
      <c r="AO11">
        <f>res_zero5_changes!C11</f>
        <v>6265.11228233169</v>
      </c>
      <c r="AP11">
        <f t="shared" si="0"/>
        <v>-39.902645066569768</v>
      </c>
      <c r="AQ11">
        <f>res_zero5_changes!B11</f>
        <v>11.9182395326812</v>
      </c>
      <c r="AR11">
        <f t="shared" si="1"/>
        <v>1</v>
      </c>
      <c r="AT11">
        <f>SUM(res_zero5_changes!AF11:AL11)</f>
        <v>37310582.125502899</v>
      </c>
      <c r="AU11">
        <f t="shared" si="2"/>
        <v>6108.2388726623076</v>
      </c>
    </row>
    <row r="12" spans="1:47" x14ac:dyDescent="0.25">
      <c r="A12">
        <v>9.9999999999999895E-2</v>
      </c>
      <c r="B12">
        <v>13.242488480756901</v>
      </c>
      <c r="C12">
        <v>7569.3924198840796</v>
      </c>
      <c r="D12">
        <v>29.047905255569901</v>
      </c>
      <c r="E12">
        <v>0</v>
      </c>
      <c r="F12">
        <v>0</v>
      </c>
      <c r="G12">
        <v>12.911850268435201</v>
      </c>
      <c r="H12">
        <v>0</v>
      </c>
      <c r="I12">
        <v>0</v>
      </c>
      <c r="J12">
        <v>0</v>
      </c>
      <c r="K12">
        <v>7024.3479081700998</v>
      </c>
      <c r="L12">
        <v>0</v>
      </c>
      <c r="M12">
        <v>0</v>
      </c>
      <c r="N12">
        <v>545.04451171397398</v>
      </c>
      <c r="O12">
        <v>0</v>
      </c>
      <c r="P12">
        <v>0</v>
      </c>
      <c r="Q12">
        <v>0</v>
      </c>
      <c r="R12">
        <v>6.6982167176312597</v>
      </c>
      <c r="S12">
        <v>0</v>
      </c>
      <c r="T12">
        <v>0</v>
      </c>
      <c r="U12">
        <v>6.5442717631256704</v>
      </c>
      <c r="V12">
        <v>0</v>
      </c>
      <c r="W12">
        <v>0</v>
      </c>
      <c r="X12">
        <v>0</v>
      </c>
      <c r="Y12">
        <v>25.071150641718098</v>
      </c>
      <c r="Z12">
        <v>0</v>
      </c>
      <c r="AA12">
        <v>0</v>
      </c>
      <c r="AB12">
        <v>4.58687084998685</v>
      </c>
      <c r="AC12">
        <v>0</v>
      </c>
      <c r="AD12">
        <v>0</v>
      </c>
      <c r="AE12">
        <v>0</v>
      </c>
      <c r="AF12">
        <v>38771038.010241903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250000</v>
      </c>
      <c r="AN12">
        <f>SQRT(SUM(res_zero5_changes!AF12:AL12))</f>
        <v>6226.6393833465181</v>
      </c>
      <c r="AO12">
        <f>res_zero5_changes!C12</f>
        <v>7569.3924198840796</v>
      </c>
      <c r="AP12">
        <f t="shared" si="0"/>
        <v>-38.934422351246106</v>
      </c>
      <c r="AQ12">
        <f>res_zero5_changes!B12</f>
        <v>13.242488480756901</v>
      </c>
      <c r="AR12">
        <f t="shared" si="1"/>
        <v>1</v>
      </c>
      <c r="AT12">
        <f>SUM(res_zero5_changes!AF12:AL12)</f>
        <v>38771038.010241903</v>
      </c>
      <c r="AU12">
        <f t="shared" si="2"/>
        <v>6226.6393833465172</v>
      </c>
    </row>
    <row r="13" spans="1:47" x14ac:dyDescent="0.25">
      <c r="A13">
        <v>0.11</v>
      </c>
      <c r="B13">
        <v>14.566737428832599</v>
      </c>
      <c r="C13">
        <v>9315.4427633341002</v>
      </c>
      <c r="D13">
        <v>31.351200605050401</v>
      </c>
      <c r="E13">
        <v>0</v>
      </c>
      <c r="F13">
        <v>0</v>
      </c>
      <c r="G13">
        <v>13.137387790514699</v>
      </c>
      <c r="H13">
        <v>0</v>
      </c>
      <c r="I13">
        <v>0</v>
      </c>
      <c r="J13">
        <v>0</v>
      </c>
      <c r="K13">
        <v>8747.6386522712492</v>
      </c>
      <c r="L13">
        <v>0</v>
      </c>
      <c r="M13" s="1">
        <v>-1.91107574210036E-10</v>
      </c>
      <c r="N13">
        <v>567.80411106304098</v>
      </c>
      <c r="O13">
        <v>0</v>
      </c>
      <c r="P13">
        <v>0</v>
      </c>
      <c r="Q13">
        <v>0</v>
      </c>
      <c r="R13">
        <v>8.0053225324508208</v>
      </c>
      <c r="S13">
        <v>0</v>
      </c>
      <c r="T13">
        <v>0</v>
      </c>
      <c r="U13">
        <v>6.5614148963818097</v>
      </c>
      <c r="V13">
        <v>0</v>
      </c>
      <c r="W13">
        <v>0</v>
      </c>
      <c r="X13">
        <v>0</v>
      </c>
      <c r="Y13">
        <v>22.439613470125099</v>
      </c>
      <c r="Z13">
        <v>0</v>
      </c>
      <c r="AA13">
        <v>0</v>
      </c>
      <c r="AB13">
        <v>4.5261769681194099</v>
      </c>
      <c r="AC13">
        <v>0</v>
      </c>
      <c r="AD13">
        <v>0</v>
      </c>
      <c r="AE13">
        <v>0</v>
      </c>
      <c r="AF13">
        <v>40212587.487780601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250000</v>
      </c>
      <c r="AN13">
        <f>SQRT(SUM(res_zero5_changes!AF13:AL13))</f>
        <v>6341.3395657211577</v>
      </c>
      <c r="AO13">
        <f>res_zero5_changes!C13</f>
        <v>9315.4427633341002</v>
      </c>
      <c r="AP13">
        <f t="shared" si="0"/>
        <v>-37.954844515457587</v>
      </c>
      <c r="AQ13">
        <f>res_zero5_changes!B13</f>
        <v>14.566737428832599</v>
      </c>
      <c r="AR13">
        <f t="shared" si="1"/>
        <v>1</v>
      </c>
      <c r="AT13">
        <f>SUM(res_zero5_changes!AF13:AL13)</f>
        <v>40212587.487780601</v>
      </c>
      <c r="AU13">
        <f t="shared" si="2"/>
        <v>6341.3395657211577</v>
      </c>
    </row>
    <row r="14" spans="1:47" x14ac:dyDescent="0.25">
      <c r="A14">
        <v>0.12</v>
      </c>
      <c r="B14">
        <v>15.8909863769083</v>
      </c>
      <c r="C14">
        <v>11798.811506109299</v>
      </c>
      <c r="D14">
        <v>33.684704449249999</v>
      </c>
      <c r="E14">
        <v>0</v>
      </c>
      <c r="F14">
        <v>0</v>
      </c>
      <c r="G14">
        <v>13.137387790514699</v>
      </c>
      <c r="H14">
        <v>0</v>
      </c>
      <c r="I14">
        <v>0</v>
      </c>
      <c r="J14">
        <v>0</v>
      </c>
      <c r="K14">
        <v>11231.007395046199</v>
      </c>
      <c r="L14">
        <v>0</v>
      </c>
      <c r="M14">
        <v>0</v>
      </c>
      <c r="N14">
        <v>567.80411106304098</v>
      </c>
      <c r="O14">
        <v>0</v>
      </c>
      <c r="P14">
        <v>0</v>
      </c>
      <c r="Q14">
        <v>0</v>
      </c>
      <c r="R14">
        <v>9.3295714805265195</v>
      </c>
      <c r="S14">
        <v>0</v>
      </c>
      <c r="T14">
        <v>0</v>
      </c>
      <c r="U14">
        <v>6.5614148963818097</v>
      </c>
      <c r="V14">
        <v>0</v>
      </c>
      <c r="W14" s="1">
        <v>2.6020852139652101E-16</v>
      </c>
      <c r="X14">
        <v>0</v>
      </c>
      <c r="Y14">
        <v>19.7735628016985</v>
      </c>
      <c r="Z14">
        <v>0</v>
      </c>
      <c r="AA14">
        <v>0</v>
      </c>
      <c r="AB14">
        <v>4.5261769681194099</v>
      </c>
      <c r="AC14">
        <v>0</v>
      </c>
      <c r="AD14" s="1">
        <v>-2.31592522936807E-13</v>
      </c>
      <c r="AE14">
        <v>0</v>
      </c>
      <c r="AF14">
        <v>41246728.782382302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250000</v>
      </c>
      <c r="AN14">
        <f>SQRT(SUM(res_zero5_changes!AF14:AL14))</f>
        <v>6422.3616203373585</v>
      </c>
      <c r="AO14">
        <f>res_zero5_changes!C14</f>
        <v>11798.811506109299</v>
      </c>
      <c r="AP14">
        <f t="shared" si="0"/>
        <v>-37.089345411443567</v>
      </c>
      <c r="AQ14">
        <f>res_zero5_changes!B14</f>
        <v>15.8909863769083</v>
      </c>
      <c r="AR14">
        <f t="shared" si="1"/>
        <v>1</v>
      </c>
      <c r="AT14">
        <f>SUM(res_zero5_changes!AF14:AL14)</f>
        <v>41246728.782382302</v>
      </c>
      <c r="AU14">
        <f t="shared" si="2"/>
        <v>6422.3616203373585</v>
      </c>
    </row>
    <row r="15" spans="1:47" x14ac:dyDescent="0.25">
      <c r="A15">
        <v>0.13</v>
      </c>
      <c r="B15">
        <v>17.215235324984</v>
      </c>
      <c r="C15">
        <v>14378.381406606701</v>
      </c>
      <c r="D15">
        <v>35.945879076824099</v>
      </c>
      <c r="E15">
        <v>0</v>
      </c>
      <c r="F15">
        <v>0</v>
      </c>
      <c r="G15">
        <v>13.320116711128801</v>
      </c>
      <c r="H15">
        <v>0</v>
      </c>
      <c r="I15">
        <v>0</v>
      </c>
      <c r="J15">
        <v>0</v>
      </c>
      <c r="K15">
        <v>13780.164202944001</v>
      </c>
      <c r="L15">
        <v>0</v>
      </c>
      <c r="M15">
        <v>0</v>
      </c>
      <c r="N15">
        <v>598.21720366267505</v>
      </c>
      <c r="O15">
        <v>0</v>
      </c>
      <c r="P15">
        <v>0</v>
      </c>
      <c r="Q15">
        <v>0</v>
      </c>
      <c r="R15">
        <v>10.6399311821169</v>
      </c>
      <c r="S15">
        <v>0</v>
      </c>
      <c r="T15">
        <v>0</v>
      </c>
      <c r="U15">
        <v>6.57530414286708</v>
      </c>
      <c r="V15">
        <v>0</v>
      </c>
      <c r="W15">
        <v>0</v>
      </c>
      <c r="X15">
        <v>0</v>
      </c>
      <c r="Y15">
        <v>17.190148961495002</v>
      </c>
      <c r="Z15">
        <v>0</v>
      </c>
      <c r="AA15">
        <v>0</v>
      </c>
      <c r="AB15">
        <v>4.4770032101599204</v>
      </c>
      <c r="AC15">
        <v>0</v>
      </c>
      <c r="AD15">
        <v>0</v>
      </c>
      <c r="AE15">
        <v>0</v>
      </c>
      <c r="AF15">
        <v>38998300.242063202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250000</v>
      </c>
      <c r="AN15">
        <f>SQRT(SUM(res_zero5_changes!AF15:AL15))</f>
        <v>6244.8619073653826</v>
      </c>
      <c r="AO15">
        <f>res_zero5_changes!C15</f>
        <v>14378.381406606701</v>
      </c>
      <c r="AP15">
        <f t="shared" si="0"/>
        <v>-37.730477004702685</v>
      </c>
      <c r="AQ15">
        <f>res_zero5_changes!B15</f>
        <v>17.215235324984</v>
      </c>
      <c r="AR15">
        <f t="shared" si="1"/>
        <v>1</v>
      </c>
      <c r="AT15">
        <f>SUM(res_zero5_changes!AF15:AL15)</f>
        <v>38998300.242063202</v>
      </c>
      <c r="AU15">
        <f t="shared" si="2"/>
        <v>6244.8619073653817</v>
      </c>
    </row>
    <row r="16" spans="1:47" x14ac:dyDescent="0.25">
      <c r="A16">
        <v>0.14000000000000001</v>
      </c>
      <c r="B16">
        <v>18.5394842730596</v>
      </c>
      <c r="C16">
        <v>8554.8511130066909</v>
      </c>
      <c r="D16">
        <v>28.964299703219201</v>
      </c>
      <c r="E16">
        <v>0</v>
      </c>
      <c r="F16">
        <v>0</v>
      </c>
      <c r="G16">
        <v>12.911850268435201</v>
      </c>
      <c r="H16">
        <v>17.864135073340599</v>
      </c>
      <c r="I16" s="1">
        <v>3.8054894133218696E-12</v>
      </c>
      <c r="J16">
        <v>0</v>
      </c>
      <c r="K16">
        <v>6977.6177253203496</v>
      </c>
      <c r="L16">
        <v>0</v>
      </c>
      <c r="M16">
        <v>0</v>
      </c>
      <c r="N16">
        <v>545.04451171397398</v>
      </c>
      <c r="O16">
        <v>1032.1888759727301</v>
      </c>
      <c r="P16">
        <v>0</v>
      </c>
      <c r="Q16" s="1">
        <v>-3.7154546106421502E-10</v>
      </c>
      <c r="R16">
        <v>6.6507710855921802</v>
      </c>
      <c r="S16">
        <v>0</v>
      </c>
      <c r="T16">
        <v>0</v>
      </c>
      <c r="U16">
        <v>6.5442717631256704</v>
      </c>
      <c r="V16">
        <v>5.34444142434086</v>
      </c>
      <c r="W16" s="1">
        <v>9.1482377229112899E-13</v>
      </c>
      <c r="X16">
        <v>0</v>
      </c>
      <c r="Y16">
        <v>25.166670792363199</v>
      </c>
      <c r="Z16">
        <v>0</v>
      </c>
      <c r="AA16">
        <v>0</v>
      </c>
      <c r="AB16">
        <v>4.58687084998685</v>
      </c>
      <c r="AC16">
        <v>1.7567172295289</v>
      </c>
      <c r="AD16">
        <v>0</v>
      </c>
      <c r="AE16">
        <v>0</v>
      </c>
      <c r="AF16">
        <v>38718712.310744599</v>
      </c>
      <c r="AG16" s="1">
        <v>-1.2247980407664699E-6</v>
      </c>
      <c r="AH16">
        <v>0</v>
      </c>
      <c r="AI16">
        <v>0</v>
      </c>
      <c r="AJ16">
        <v>86456428.028705001</v>
      </c>
      <c r="AK16">
        <v>0</v>
      </c>
      <c r="AL16">
        <v>0</v>
      </c>
      <c r="AM16">
        <v>250000</v>
      </c>
      <c r="AN16">
        <f>SQRT(SUM(res_zero5_changes!AF16:AL16))</f>
        <v>11188.169659933137</v>
      </c>
      <c r="AO16">
        <f>res_zero5_changes!C16</f>
        <v>8554.8511130066909</v>
      </c>
      <c r="AP16">
        <f t="shared" si="0"/>
        <v>-21.580397529334231</v>
      </c>
      <c r="AQ16">
        <f>res_zero5_changes!B16</f>
        <v>18.5394842730596</v>
      </c>
      <c r="AR16">
        <f t="shared" si="1"/>
        <v>1</v>
      </c>
      <c r="AT16">
        <f>SUM(res_zero5_changes!AF16:AL16)</f>
        <v>125175140.33944838</v>
      </c>
      <c r="AU16">
        <f t="shared" si="2"/>
        <v>11188.169659933137</v>
      </c>
    </row>
    <row r="17" spans="1:47" x14ac:dyDescent="0.25">
      <c r="A17">
        <v>0.15</v>
      </c>
      <c r="B17">
        <v>19.863733221135401</v>
      </c>
      <c r="C17">
        <v>10273.197505669599</v>
      </c>
      <c r="D17">
        <v>31.267595052697601</v>
      </c>
      <c r="E17">
        <v>0</v>
      </c>
      <c r="F17">
        <v>0</v>
      </c>
      <c r="G17">
        <v>13.137387790514699</v>
      </c>
      <c r="H17">
        <v>17.864135073340599</v>
      </c>
      <c r="I17" s="1">
        <v>4.2107244089682799E-12</v>
      </c>
      <c r="J17">
        <v>0</v>
      </c>
      <c r="K17">
        <v>8673.2045186344494</v>
      </c>
      <c r="L17">
        <v>0</v>
      </c>
      <c r="M17" s="1">
        <v>-1.9292656361358199E-10</v>
      </c>
      <c r="N17">
        <v>567.804111063042</v>
      </c>
      <c r="O17">
        <v>1032.1888759727301</v>
      </c>
      <c r="P17">
        <v>0</v>
      </c>
      <c r="Q17" s="1">
        <v>-3.7153569110159801E-10</v>
      </c>
      <c r="R17">
        <v>7.9578769004105903</v>
      </c>
      <c r="S17">
        <v>0</v>
      </c>
      <c r="T17">
        <v>0</v>
      </c>
      <c r="U17">
        <v>6.5614148963818097</v>
      </c>
      <c r="V17">
        <v>5.34444142434086</v>
      </c>
      <c r="W17" s="1">
        <v>2.1436554402110198E-12</v>
      </c>
      <c r="X17">
        <v>0</v>
      </c>
      <c r="Y17">
        <v>22.535133620772498</v>
      </c>
      <c r="Z17">
        <v>0</v>
      </c>
      <c r="AA17">
        <v>0</v>
      </c>
      <c r="AB17">
        <v>4.5261769681194099</v>
      </c>
      <c r="AC17">
        <v>1.7567172295289</v>
      </c>
      <c r="AD17">
        <v>0</v>
      </c>
      <c r="AE17">
        <v>0</v>
      </c>
      <c r="AF17">
        <v>40160261.788282</v>
      </c>
      <c r="AG17" s="1">
        <v>-1.2247980407664699E-6</v>
      </c>
      <c r="AH17">
        <v>0</v>
      </c>
      <c r="AI17">
        <v>0</v>
      </c>
      <c r="AJ17">
        <v>86456428.028705001</v>
      </c>
      <c r="AK17">
        <v>0</v>
      </c>
      <c r="AL17">
        <v>0</v>
      </c>
      <c r="AM17">
        <v>250000</v>
      </c>
      <c r="AN17">
        <f>SQRT(SUM(res_zero5_changes!AF17:AL17))</f>
        <v>11252.408178562746</v>
      </c>
      <c r="AO17">
        <f>res_zero5_changes!C17</f>
        <v>10273.197505669599</v>
      </c>
      <c r="AP17">
        <f t="shared" si="0"/>
        <v>-21.304488665016624</v>
      </c>
      <c r="AQ17">
        <f>res_zero5_changes!B17</f>
        <v>19.863733221135401</v>
      </c>
      <c r="AR17">
        <f t="shared" si="1"/>
        <v>1</v>
      </c>
      <c r="AT17">
        <f>SUM(res_zero5_changes!AF17:AL17)</f>
        <v>126616689.81698579</v>
      </c>
      <c r="AU17">
        <f t="shared" si="2"/>
        <v>11252.408178562748</v>
      </c>
    </row>
    <row r="18" spans="1:47" x14ac:dyDescent="0.25">
      <c r="A18">
        <v>0.16</v>
      </c>
      <c r="B18">
        <v>21.1879821692111</v>
      </c>
      <c r="C18">
        <v>12739.5364141259</v>
      </c>
      <c r="D18">
        <v>33.6010988969011</v>
      </c>
      <c r="E18">
        <v>0</v>
      </c>
      <c r="F18">
        <v>0</v>
      </c>
      <c r="G18">
        <v>13.1373877905146</v>
      </c>
      <c r="H18">
        <v>17.864135073340599</v>
      </c>
      <c r="I18">
        <v>0</v>
      </c>
      <c r="J18">
        <v>0</v>
      </c>
      <c r="K18">
        <v>11139.543427090101</v>
      </c>
      <c r="L18">
        <v>0</v>
      </c>
      <c r="M18">
        <v>0</v>
      </c>
      <c r="N18">
        <v>567.804111063032</v>
      </c>
      <c r="O18">
        <v>1032.1888759727301</v>
      </c>
      <c r="P18">
        <v>0</v>
      </c>
      <c r="Q18">
        <v>0</v>
      </c>
      <c r="R18">
        <v>9.2821258484884304</v>
      </c>
      <c r="S18">
        <v>0</v>
      </c>
      <c r="T18">
        <v>0</v>
      </c>
      <c r="U18">
        <v>6.5614148963818</v>
      </c>
      <c r="V18">
        <v>5.34444142434086</v>
      </c>
      <c r="W18">
        <v>0</v>
      </c>
      <c r="X18">
        <v>0</v>
      </c>
      <c r="Y18">
        <v>19.8690829523415</v>
      </c>
      <c r="Z18">
        <v>0</v>
      </c>
      <c r="AA18">
        <v>0</v>
      </c>
      <c r="AB18">
        <v>4.5261769681194304</v>
      </c>
      <c r="AC18">
        <v>1.7567172295289</v>
      </c>
      <c r="AD18">
        <v>0</v>
      </c>
      <c r="AE18">
        <v>0</v>
      </c>
      <c r="AF18">
        <v>41249734.516117699</v>
      </c>
      <c r="AG18">
        <v>0</v>
      </c>
      <c r="AH18">
        <v>0</v>
      </c>
      <c r="AI18">
        <v>0</v>
      </c>
      <c r="AJ18">
        <v>86456428.028705001</v>
      </c>
      <c r="AK18">
        <v>0</v>
      </c>
      <c r="AL18">
        <v>0</v>
      </c>
      <c r="AM18">
        <v>250000</v>
      </c>
      <c r="AN18">
        <f>SQRT(SUM(res_zero5_changes!AF18:AL18))</f>
        <v>11300.715134221493</v>
      </c>
      <c r="AO18">
        <f>res_zero5_changes!C18</f>
        <v>12739.5364141259</v>
      </c>
      <c r="AP18">
        <f t="shared" si="0"/>
        <v>-20.995172497303994</v>
      </c>
      <c r="AQ18">
        <f>res_zero5_changes!B18</f>
        <v>21.1879821692111</v>
      </c>
      <c r="AR18">
        <f t="shared" si="1"/>
        <v>1</v>
      </c>
      <c r="AT18">
        <f>SUM(res_zero5_changes!AF18:AL18)</f>
        <v>127706162.54482269</v>
      </c>
      <c r="AU18">
        <f t="shared" si="2"/>
        <v>11300.715134221493</v>
      </c>
    </row>
    <row r="19" spans="1:47" x14ac:dyDescent="0.25">
      <c r="A19">
        <v>0.17</v>
      </c>
      <c r="B19">
        <v>22.512231117286799</v>
      </c>
      <c r="C19">
        <v>15302.168662685701</v>
      </c>
      <c r="D19">
        <v>35.888773011122801</v>
      </c>
      <c r="E19" s="1">
        <v>-4.0120868518040601E-10</v>
      </c>
      <c r="F19">
        <v>0</v>
      </c>
      <c r="G19">
        <v>13.137387790514699</v>
      </c>
      <c r="H19">
        <v>17.864135073340599</v>
      </c>
      <c r="I19" s="1">
        <v>2.5857068620162498E-10</v>
      </c>
      <c r="J19">
        <v>0</v>
      </c>
      <c r="K19">
        <v>13702.1756756293</v>
      </c>
      <c r="L19">
        <v>0</v>
      </c>
      <c r="M19">
        <v>0</v>
      </c>
      <c r="N19">
        <v>567.804111063042</v>
      </c>
      <c r="O19">
        <v>1032.1888759727301</v>
      </c>
      <c r="P19" s="1">
        <v>2.0942479750374299E-8</v>
      </c>
      <c r="Q19" s="1">
        <v>-3.7152858567424098E-10</v>
      </c>
      <c r="R19">
        <v>10.606374796482299</v>
      </c>
      <c r="S19">
        <v>0</v>
      </c>
      <c r="T19">
        <v>0</v>
      </c>
      <c r="U19">
        <v>6.5614148963818097</v>
      </c>
      <c r="V19">
        <v>5.34444142434086</v>
      </c>
      <c r="W19" s="1">
        <v>8.17408363218419E-11</v>
      </c>
      <c r="X19">
        <v>0</v>
      </c>
      <c r="Y19">
        <v>17.255393192830901</v>
      </c>
      <c r="Z19" s="1">
        <v>-6.5064479229497998E-12</v>
      </c>
      <c r="AA19">
        <v>0</v>
      </c>
      <c r="AB19">
        <v>4.5261769681194099</v>
      </c>
      <c r="AC19">
        <v>1.7567172295289</v>
      </c>
      <c r="AD19">
        <v>0</v>
      </c>
      <c r="AE19">
        <v>0</v>
      </c>
      <c r="AF19">
        <v>39059686.460831597</v>
      </c>
      <c r="AG19">
        <v>0</v>
      </c>
      <c r="AH19">
        <v>0</v>
      </c>
      <c r="AI19">
        <v>0</v>
      </c>
      <c r="AJ19">
        <v>86456428.028705001</v>
      </c>
      <c r="AK19">
        <v>0</v>
      </c>
      <c r="AL19">
        <v>0</v>
      </c>
      <c r="AM19">
        <v>250000</v>
      </c>
      <c r="AN19">
        <f>SQRT(SUM(res_zero5_changes!AF19:AL19))</f>
        <v>11203.397452984367</v>
      </c>
      <c r="AO19">
        <f>res_zero5_changes!C19</f>
        <v>15302.168662685701</v>
      </c>
      <c r="AP19">
        <f t="shared" si="0"/>
        <v>-20.948808816453742</v>
      </c>
      <c r="AQ19">
        <f>res_zero5_changes!B19</f>
        <v>22.512231117286799</v>
      </c>
      <c r="AR19">
        <f t="shared" si="1"/>
        <v>1</v>
      </c>
      <c r="AT19">
        <f>SUM(res_zero5_changes!AF19:AL19)</f>
        <v>125516114.4895366</v>
      </c>
      <c r="AU19">
        <f t="shared" si="2"/>
        <v>11203.397452984367</v>
      </c>
    </row>
    <row r="20" spans="1:47" x14ac:dyDescent="0.25">
      <c r="A20">
        <v>0.18</v>
      </c>
      <c r="B20">
        <v>23.836480065362402</v>
      </c>
      <c r="C20">
        <v>19098.167229545601</v>
      </c>
      <c r="D20">
        <v>36.886951069864899</v>
      </c>
      <c r="E20">
        <v>0</v>
      </c>
      <c r="F20">
        <v>0</v>
      </c>
      <c r="G20">
        <v>13.320116711128801</v>
      </c>
      <c r="H20">
        <v>19.320358059624301</v>
      </c>
      <c r="I20">
        <v>0</v>
      </c>
      <c r="J20">
        <v>0</v>
      </c>
      <c r="K20">
        <v>15168.9010828475</v>
      </c>
      <c r="L20">
        <v>0</v>
      </c>
      <c r="M20">
        <v>0</v>
      </c>
      <c r="N20">
        <v>598.21720366267596</v>
      </c>
      <c r="O20">
        <v>3331.0489430354</v>
      </c>
      <c r="P20">
        <v>0</v>
      </c>
      <c r="Q20">
        <v>0</v>
      </c>
      <c r="R20">
        <v>11.203432584684</v>
      </c>
      <c r="S20">
        <v>0</v>
      </c>
      <c r="T20">
        <v>0</v>
      </c>
      <c r="U20">
        <v>6.5753041428670702</v>
      </c>
      <c r="V20">
        <v>6.0577433378113898</v>
      </c>
      <c r="W20">
        <v>0</v>
      </c>
      <c r="X20">
        <v>0</v>
      </c>
      <c r="Y20">
        <v>16.114965124827901</v>
      </c>
      <c r="Z20">
        <v>0</v>
      </c>
      <c r="AA20">
        <v>0</v>
      </c>
      <c r="AB20">
        <v>4.4770032101599204</v>
      </c>
      <c r="AC20">
        <v>1.87954624279975</v>
      </c>
      <c r="AD20">
        <v>0</v>
      </c>
      <c r="AE20">
        <v>0</v>
      </c>
      <c r="AF20">
        <v>37986694.022441797</v>
      </c>
      <c r="AG20">
        <v>0</v>
      </c>
      <c r="AH20">
        <v>0</v>
      </c>
      <c r="AI20">
        <v>0</v>
      </c>
      <c r="AJ20">
        <v>82069690.899157599</v>
      </c>
      <c r="AK20">
        <v>0</v>
      </c>
      <c r="AL20">
        <v>0</v>
      </c>
      <c r="AM20">
        <v>250000</v>
      </c>
      <c r="AN20">
        <f>SQRT(SUM(res_zero5_changes!AF20:AL20))</f>
        <v>10957.024455644852</v>
      </c>
      <c r="AO20">
        <f>res_zero5_changes!C20</f>
        <v>19098.167229545601</v>
      </c>
      <c r="AP20">
        <f t="shared" si="0"/>
        <v>-21.073406717778944</v>
      </c>
      <c r="AQ20">
        <f>res_zero5_changes!B20</f>
        <v>23.836480065362402</v>
      </c>
      <c r="AR20">
        <f t="shared" si="1"/>
        <v>1</v>
      </c>
      <c r="AT20">
        <f>SUM(res_zero5_changes!AF20:AL20)</f>
        <v>120056384.92159939</v>
      </c>
      <c r="AU20">
        <f t="shared" si="2"/>
        <v>10957.024455644854</v>
      </c>
    </row>
    <row r="21" spans="1:47" x14ac:dyDescent="0.25">
      <c r="A21">
        <v>0.19</v>
      </c>
      <c r="B21">
        <v>25.1607290134382</v>
      </c>
      <c r="C21">
        <v>20075.1943366101</v>
      </c>
      <c r="D21">
        <v>35.432698302969797</v>
      </c>
      <c r="E21">
        <v>0</v>
      </c>
      <c r="F21">
        <v>0</v>
      </c>
      <c r="G21">
        <v>13.137387790514699</v>
      </c>
      <c r="H21">
        <v>17.864135073340599</v>
      </c>
      <c r="I21">
        <v>17.8341462433592</v>
      </c>
      <c r="J21">
        <v>0</v>
      </c>
      <c r="K21">
        <v>13143.302085199501</v>
      </c>
      <c r="L21">
        <v>0</v>
      </c>
      <c r="M21" s="1">
        <v>-1.8621904018800701E-10</v>
      </c>
      <c r="N21">
        <v>567.804111063042</v>
      </c>
      <c r="O21">
        <v>1032.1888759727301</v>
      </c>
      <c r="P21">
        <v>5331.89926437539</v>
      </c>
      <c r="Q21" s="1">
        <v>-3.7154546106421502E-10</v>
      </c>
      <c r="R21">
        <v>10.338378418216699</v>
      </c>
      <c r="S21">
        <v>0</v>
      </c>
      <c r="T21">
        <v>0</v>
      </c>
      <c r="U21">
        <v>6.5614148963818097</v>
      </c>
      <c r="V21">
        <v>5.34444142434086</v>
      </c>
      <c r="W21">
        <v>2.9164942744987399</v>
      </c>
      <c r="X21">
        <v>0</v>
      </c>
      <c r="Y21">
        <v>17.776462949603001</v>
      </c>
      <c r="Z21">
        <v>0</v>
      </c>
      <c r="AA21">
        <v>0</v>
      </c>
      <c r="AB21">
        <v>4.5261769681194099</v>
      </c>
      <c r="AC21">
        <v>1.7567172295289</v>
      </c>
      <c r="AD21">
        <v>2.05979804925758</v>
      </c>
      <c r="AE21">
        <v>0</v>
      </c>
      <c r="AF21">
        <v>39549944.395178102</v>
      </c>
      <c r="AG21">
        <v>0</v>
      </c>
      <c r="AH21">
        <v>0</v>
      </c>
      <c r="AI21">
        <v>0</v>
      </c>
      <c r="AJ21">
        <v>86456428.028705001</v>
      </c>
      <c r="AK21">
        <v>13387310.9991329</v>
      </c>
      <c r="AL21">
        <v>0</v>
      </c>
      <c r="AM21">
        <v>250000</v>
      </c>
      <c r="AN21">
        <f>SQRT(SUM(res_zero5_changes!AF21:AL21))</f>
        <v>11806.510213565058</v>
      </c>
      <c r="AO21">
        <f>res_zero5_changes!C21</f>
        <v>20075.1943366101</v>
      </c>
      <c r="AP21">
        <f t="shared" si="0"/>
        <v>-19.474408737580934</v>
      </c>
      <c r="AQ21">
        <f>res_zero5_changes!B21</f>
        <v>25.1607290134382</v>
      </c>
      <c r="AR21">
        <f t="shared" si="1"/>
        <v>1</v>
      </c>
      <c r="AT21">
        <f>SUM(res_zero5_changes!AF21:AL21)</f>
        <v>139393683.42301601</v>
      </c>
      <c r="AU21">
        <f t="shared" si="2"/>
        <v>11806.510213565056</v>
      </c>
    </row>
    <row r="22" spans="1:47" x14ac:dyDescent="0.25">
      <c r="A22">
        <v>0.2</v>
      </c>
      <c r="B22">
        <v>26.484977961513799</v>
      </c>
      <c r="C22">
        <v>22922.777662992201</v>
      </c>
      <c r="D22">
        <v>36.504422546402502</v>
      </c>
      <c r="E22">
        <v>0</v>
      </c>
      <c r="F22">
        <v>0</v>
      </c>
      <c r="G22">
        <v>13.320116711128801</v>
      </c>
      <c r="H22">
        <v>17.864135073340599</v>
      </c>
      <c r="I22">
        <v>18.8333197683313</v>
      </c>
      <c r="J22">
        <v>0</v>
      </c>
      <c r="K22">
        <v>14566.680634553501</v>
      </c>
      <c r="L22">
        <v>0</v>
      </c>
      <c r="M22">
        <v>0</v>
      </c>
      <c r="N22">
        <v>598.21720366267402</v>
      </c>
      <c r="O22">
        <v>1032.1888759727301</v>
      </c>
      <c r="P22">
        <v>6725.6909488036199</v>
      </c>
      <c r="Q22" s="1">
        <v>-3.7153569110159801E-10</v>
      </c>
      <c r="R22">
        <v>10.969458918874</v>
      </c>
      <c r="S22">
        <v>0</v>
      </c>
      <c r="T22">
        <v>0</v>
      </c>
      <c r="U22">
        <v>6.57530414286708</v>
      </c>
      <c r="V22">
        <v>5.34444142434086</v>
      </c>
      <c r="W22">
        <v>3.5957734754319302</v>
      </c>
      <c r="X22">
        <v>0</v>
      </c>
      <c r="Y22">
        <v>16.5520076556144</v>
      </c>
      <c r="Z22">
        <v>0</v>
      </c>
      <c r="AA22">
        <v>0</v>
      </c>
      <c r="AB22">
        <v>4.4770032101599204</v>
      </c>
      <c r="AC22">
        <v>1.7567172295289</v>
      </c>
      <c r="AD22">
        <v>2.3726451399639501</v>
      </c>
      <c r="AE22">
        <v>0</v>
      </c>
      <c r="AF22">
        <v>38397893.416726999</v>
      </c>
      <c r="AG22">
        <v>0</v>
      </c>
      <c r="AH22">
        <v>0</v>
      </c>
      <c r="AI22">
        <v>0</v>
      </c>
      <c r="AJ22">
        <v>86456428.028705001</v>
      </c>
      <c r="AK22">
        <v>13613909.0236248</v>
      </c>
      <c r="AL22">
        <v>0</v>
      </c>
      <c r="AM22">
        <v>250000</v>
      </c>
      <c r="AN22">
        <f>SQRT(SUM(res_zero5_changes!AF22:AL22))</f>
        <v>11767.252460496326</v>
      </c>
      <c r="AO22">
        <f>res_zero5_changes!C22</f>
        <v>22922.777662992201</v>
      </c>
      <c r="AP22">
        <f t="shared" si="0"/>
        <v>-19.297386802851854</v>
      </c>
      <c r="AQ22">
        <f>res_zero5_changes!B22</f>
        <v>26.484977961513799</v>
      </c>
      <c r="AR22">
        <f t="shared" si="1"/>
        <v>1</v>
      </c>
      <c r="AT22">
        <f>SUM(res_zero5_changes!AF22:AL22)</f>
        <v>138468230.46905681</v>
      </c>
      <c r="AU22">
        <f t="shared" si="2"/>
        <v>11767.252460496324</v>
      </c>
    </row>
    <row r="23" spans="1:47" x14ac:dyDescent="0.25">
      <c r="A23">
        <v>0.21</v>
      </c>
      <c r="B23">
        <v>27.809226909589501</v>
      </c>
      <c r="C23">
        <v>25985.6730456031</v>
      </c>
      <c r="D23">
        <v>36.504422546402502</v>
      </c>
      <c r="E23">
        <v>0</v>
      </c>
      <c r="F23">
        <v>0</v>
      </c>
      <c r="G23">
        <v>13.320116711128801</v>
      </c>
      <c r="H23">
        <v>17.864135073340599</v>
      </c>
      <c r="I23">
        <v>20.781199917360301</v>
      </c>
      <c r="J23">
        <v>0</v>
      </c>
      <c r="K23">
        <v>14566.680634553501</v>
      </c>
      <c r="L23">
        <v>0</v>
      </c>
      <c r="M23">
        <v>0</v>
      </c>
      <c r="N23">
        <v>598.21720366267505</v>
      </c>
      <c r="O23">
        <v>1032.1888759344699</v>
      </c>
      <c r="P23">
        <v>9788.5863314524504</v>
      </c>
      <c r="Q23">
        <v>0</v>
      </c>
      <c r="R23">
        <v>10.969458918874</v>
      </c>
      <c r="S23">
        <v>0</v>
      </c>
      <c r="T23">
        <v>0</v>
      </c>
      <c r="U23">
        <v>6.5753041611254899</v>
      </c>
      <c r="V23">
        <v>5.34444142434086</v>
      </c>
      <c r="W23">
        <v>4.9200224052491999</v>
      </c>
      <c r="X23" s="1">
        <v>-1.36349265211777E-15</v>
      </c>
      <c r="Y23">
        <v>16.5520076556144</v>
      </c>
      <c r="Z23">
        <v>0</v>
      </c>
      <c r="AA23">
        <v>0</v>
      </c>
      <c r="AB23">
        <v>4.4770032101599098</v>
      </c>
      <c r="AC23">
        <v>1.7567172295289</v>
      </c>
      <c r="AD23">
        <v>2.9825378387175601</v>
      </c>
      <c r="AE23" s="1">
        <v>-2.8421709430404001E-14</v>
      </c>
      <c r="AF23">
        <v>38397893.416726999</v>
      </c>
      <c r="AG23">
        <v>0</v>
      </c>
      <c r="AH23">
        <v>0</v>
      </c>
      <c r="AI23">
        <v>0</v>
      </c>
      <c r="AJ23">
        <v>86456428.028705001</v>
      </c>
      <c r="AK23">
        <v>13580656.106499899</v>
      </c>
      <c r="AL23">
        <v>0</v>
      </c>
      <c r="AM23">
        <v>250000</v>
      </c>
      <c r="AN23">
        <f>SQRT(SUM(res_zero5_changes!AF23:AL23))</f>
        <v>11765.839432523797</v>
      </c>
      <c r="AO23">
        <f>res_zero5_changes!C23</f>
        <v>25985.6730456031</v>
      </c>
      <c r="AP23">
        <f t="shared" si="0"/>
        <v>-19.039383312946111</v>
      </c>
      <c r="AQ23">
        <f>res_zero5_changes!B23</f>
        <v>27.809226909589501</v>
      </c>
      <c r="AR23">
        <f t="shared" si="1"/>
        <v>1</v>
      </c>
      <c r="AT23">
        <f>SUM(res_zero5_changes!AF23:AL23)</f>
        <v>138434977.55193192</v>
      </c>
      <c r="AU23">
        <f t="shared" si="2"/>
        <v>11765.839432523799</v>
      </c>
    </row>
    <row r="24" spans="1:47" x14ac:dyDescent="0.25">
      <c r="A24">
        <v>0.22</v>
      </c>
      <c r="B24">
        <v>29.1334758576652</v>
      </c>
      <c r="C24">
        <v>38903.737505769597</v>
      </c>
      <c r="D24">
        <v>59.461013471622202</v>
      </c>
      <c r="E24" s="1">
        <v>2.4679965884793098E-13</v>
      </c>
      <c r="F24">
        <v>0</v>
      </c>
      <c r="G24">
        <v>12.9076836153085</v>
      </c>
      <c r="H24">
        <v>0</v>
      </c>
      <c r="I24">
        <v>0</v>
      </c>
      <c r="J24" s="1">
        <v>3.8014036363165299E-13</v>
      </c>
      <c r="K24">
        <v>38358.851195465002</v>
      </c>
      <c r="L24">
        <v>0</v>
      </c>
      <c r="M24" s="1">
        <v>-1.9122126104775801E-10</v>
      </c>
      <c r="N24">
        <v>544.88631030561203</v>
      </c>
      <c r="O24" s="1">
        <v>-8.0740392149891704E-10</v>
      </c>
      <c r="P24">
        <v>0</v>
      </c>
      <c r="Q24">
        <v>0</v>
      </c>
      <c r="R24">
        <v>22.589520802327499</v>
      </c>
      <c r="S24" s="1">
        <v>3.0090960825902501E-13</v>
      </c>
      <c r="T24">
        <v>0</v>
      </c>
      <c r="U24">
        <v>6.5439550553374204</v>
      </c>
      <c r="V24">
        <v>0</v>
      </c>
      <c r="W24">
        <v>0</v>
      </c>
      <c r="X24">
        <v>0</v>
      </c>
      <c r="Y24">
        <v>41.192275175809897</v>
      </c>
      <c r="Z24">
        <v>0</v>
      </c>
      <c r="AA24">
        <v>0</v>
      </c>
      <c r="AB24">
        <v>4.5879921283902103</v>
      </c>
      <c r="AC24">
        <v>0</v>
      </c>
      <c r="AD24">
        <v>0</v>
      </c>
      <c r="AE24">
        <v>0</v>
      </c>
      <c r="AF24">
        <v>13720684.517737299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250000</v>
      </c>
      <c r="AN24">
        <f>SQRT(SUM(res_zero5_changes!AF24:AL24))</f>
        <v>3704.1442355471659</v>
      </c>
      <c r="AO24">
        <f>res_zero5_changes!C24</f>
        <v>38903.737505769597</v>
      </c>
      <c r="AP24">
        <f t="shared" si="0"/>
        <v>-56.989212371490673</v>
      </c>
      <c r="AQ24">
        <f>res_zero5_changes!B24</f>
        <v>29.1334758576652</v>
      </c>
      <c r="AR24">
        <f t="shared" si="1"/>
        <v>1</v>
      </c>
      <c r="AT24">
        <f>SUM(res_zero5_changes!AF24:AL24)</f>
        <v>13720684.517737299</v>
      </c>
      <c r="AU24">
        <f t="shared" si="2"/>
        <v>3704.1442355471663</v>
      </c>
    </row>
    <row r="25" spans="1:47" x14ac:dyDescent="0.25">
      <c r="A25">
        <v>0.23</v>
      </c>
      <c r="B25">
        <v>30.457724805741002</v>
      </c>
      <c r="C25">
        <v>39502.163036520702</v>
      </c>
      <c r="D25">
        <v>62.366325717516702</v>
      </c>
      <c r="E25">
        <v>0</v>
      </c>
      <c r="F25">
        <v>0</v>
      </c>
      <c r="G25">
        <v>12.9076836153087</v>
      </c>
      <c r="H25" s="1">
        <v>-2.6406207728986502E-13</v>
      </c>
      <c r="I25">
        <v>0</v>
      </c>
      <c r="J25">
        <v>0</v>
      </c>
      <c r="K25">
        <v>38957.276726215699</v>
      </c>
      <c r="L25">
        <v>0</v>
      </c>
      <c r="M25">
        <v>0</v>
      </c>
      <c r="N25">
        <v>544.88631030561999</v>
      </c>
      <c r="O25">
        <v>0</v>
      </c>
      <c r="P25" s="1">
        <v>-3.25940163747873E-10</v>
      </c>
      <c r="Q25" s="1">
        <v>-3.0627944624939098E-10</v>
      </c>
      <c r="R25">
        <v>23.9137697504035</v>
      </c>
      <c r="S25">
        <v>0</v>
      </c>
      <c r="T25">
        <v>0</v>
      </c>
      <c r="U25">
        <v>6.5439550553374497</v>
      </c>
      <c r="V25">
        <v>0</v>
      </c>
      <c r="W25">
        <v>0</v>
      </c>
      <c r="X25">
        <v>0</v>
      </c>
      <c r="Y25">
        <v>47.350279263496397</v>
      </c>
      <c r="Z25">
        <v>0</v>
      </c>
      <c r="AA25">
        <v>0</v>
      </c>
      <c r="AB25">
        <v>4.5879921283901499</v>
      </c>
      <c r="AC25">
        <v>0</v>
      </c>
      <c r="AD25">
        <v>0</v>
      </c>
      <c r="AE25">
        <v>0</v>
      </c>
      <c r="AF25">
        <v>10597616.400076799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250000</v>
      </c>
      <c r="AN25">
        <f>SQRT(SUM(res_zero5_changes!AF25:AL25))</f>
        <v>3255.3980401906001</v>
      </c>
      <c r="AO25">
        <f>res_zero5_changes!C25</f>
        <v>39502.163036520702</v>
      </c>
      <c r="AP25">
        <f t="shared" si="0"/>
        <v>-64.661167195135022</v>
      </c>
      <c r="AQ25">
        <f>res_zero5_changes!B25</f>
        <v>30.457724805741002</v>
      </c>
      <c r="AR25">
        <f t="shared" si="1"/>
        <v>1</v>
      </c>
      <c r="AT25">
        <f>SUM(res_zero5_changes!AF25:AL25)</f>
        <v>10597616.400076799</v>
      </c>
      <c r="AU25">
        <f t="shared" si="2"/>
        <v>3255.3980401905997</v>
      </c>
    </row>
    <row r="26" spans="1:47" x14ac:dyDescent="0.25">
      <c r="A26">
        <v>0.24</v>
      </c>
      <c r="B26">
        <v>31.781973753816601</v>
      </c>
      <c r="C26">
        <v>40100.5885672718</v>
      </c>
      <c r="D26">
        <v>65.2716379634102</v>
      </c>
      <c r="E26">
        <v>0</v>
      </c>
      <c r="F26">
        <v>0</v>
      </c>
      <c r="G26">
        <v>12.9076836153087</v>
      </c>
      <c r="H26">
        <v>0</v>
      </c>
      <c r="I26">
        <v>0</v>
      </c>
      <c r="J26">
        <v>0</v>
      </c>
      <c r="K26">
        <v>39555.7022569662</v>
      </c>
      <c r="L26">
        <v>0</v>
      </c>
      <c r="M26">
        <v>0</v>
      </c>
      <c r="N26">
        <v>544.88631030562101</v>
      </c>
      <c r="O26">
        <v>0</v>
      </c>
      <c r="P26">
        <v>0</v>
      </c>
      <c r="Q26">
        <v>0</v>
      </c>
      <c r="R26">
        <v>25.238018698479198</v>
      </c>
      <c r="S26">
        <v>0</v>
      </c>
      <c r="T26">
        <v>0</v>
      </c>
      <c r="U26">
        <v>6.5439550553374497</v>
      </c>
      <c r="V26">
        <v>0</v>
      </c>
      <c r="W26" s="1">
        <v>-5.9674487573602105E-16</v>
      </c>
      <c r="X26" s="1">
        <v>-1.2858637765678E-15</v>
      </c>
      <c r="Y26">
        <v>53.508283351180999</v>
      </c>
      <c r="Z26">
        <v>0</v>
      </c>
      <c r="AA26">
        <v>0</v>
      </c>
      <c r="AB26">
        <v>4.5879921283901499</v>
      </c>
      <c r="AC26">
        <v>0</v>
      </c>
      <c r="AD26" s="1">
        <v>-2.31592522936807E-13</v>
      </c>
      <c r="AE26" s="1">
        <v>-2.8421709430404001E-14</v>
      </c>
      <c r="AF26">
        <v>7497761.7363528796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250000</v>
      </c>
      <c r="AN26">
        <f>SQRT(SUM(res_zero5_changes!AF26:AL26))</f>
        <v>2738.2041078694042</v>
      </c>
      <c r="AO26">
        <f>res_zero5_changes!C26</f>
        <v>40100.5885672718</v>
      </c>
      <c r="AP26">
        <f t="shared" si="0"/>
        <v>-76.655867555487262</v>
      </c>
      <c r="AQ26">
        <f>res_zero5_changes!B26</f>
        <v>31.781973753816601</v>
      </c>
      <c r="AR26">
        <f t="shared" si="1"/>
        <v>1</v>
      </c>
      <c r="AT26">
        <f>SUM(res_zero5_changes!AF26:AL26)</f>
        <v>7497761.7363528796</v>
      </c>
      <c r="AU26">
        <f t="shared" si="2"/>
        <v>2738.2041078694042</v>
      </c>
    </row>
    <row r="27" spans="1:47" x14ac:dyDescent="0.25">
      <c r="A27">
        <v>0.25</v>
      </c>
      <c r="B27">
        <v>33.1062227018923</v>
      </c>
      <c r="C27">
        <v>40699.014098021398</v>
      </c>
      <c r="D27">
        <v>68.176950209303996</v>
      </c>
      <c r="E27">
        <v>0</v>
      </c>
      <c r="F27">
        <v>0</v>
      </c>
      <c r="G27">
        <v>12.9076836153087</v>
      </c>
      <c r="H27">
        <v>0</v>
      </c>
      <c r="I27">
        <v>0</v>
      </c>
      <c r="J27">
        <v>0</v>
      </c>
      <c r="K27">
        <v>40154.127787716701</v>
      </c>
      <c r="L27">
        <v>0</v>
      </c>
      <c r="M27" s="1">
        <v>-1.9292656361358199E-10</v>
      </c>
      <c r="N27">
        <v>544.88631030561999</v>
      </c>
      <c r="O27">
        <v>0</v>
      </c>
      <c r="P27" s="1">
        <v>-3.25940163747873E-10</v>
      </c>
      <c r="Q27" s="1">
        <v>-3.7153569110159801E-10</v>
      </c>
      <c r="R27">
        <v>26.562267646554901</v>
      </c>
      <c r="S27">
        <v>0</v>
      </c>
      <c r="T27">
        <v>0</v>
      </c>
      <c r="U27">
        <v>6.5439550553374497</v>
      </c>
      <c r="V27">
        <v>0</v>
      </c>
      <c r="W27">
        <v>0</v>
      </c>
      <c r="X27">
        <v>0</v>
      </c>
      <c r="Y27">
        <v>59.666287438866</v>
      </c>
      <c r="Z27">
        <v>0</v>
      </c>
      <c r="AA27">
        <v>0</v>
      </c>
      <c r="AB27">
        <v>4.5879921283901499</v>
      </c>
      <c r="AC27">
        <v>0</v>
      </c>
      <c r="AD27">
        <v>0</v>
      </c>
      <c r="AE27">
        <v>0</v>
      </c>
      <c r="AF27">
        <v>5334073.2730272198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250000</v>
      </c>
      <c r="AN27">
        <f>SQRT(SUM(res_zero5_changes!AF27:AL27))</f>
        <v>2309.5612728453902</v>
      </c>
      <c r="AO27">
        <f>res_zero5_changes!C27</f>
        <v>40699.014098021398</v>
      </c>
      <c r="AP27">
        <f t="shared" si="0"/>
        <v>-90.623699125383581</v>
      </c>
      <c r="AQ27">
        <f>res_zero5_changes!B27</f>
        <v>33.1062227018923</v>
      </c>
      <c r="AR27">
        <f t="shared" si="1"/>
        <v>1</v>
      </c>
      <c r="AT27">
        <f>SUM(res_zero5_changes!AF27:AL27)</f>
        <v>5334073.2730272198</v>
      </c>
      <c r="AU27">
        <f t="shared" si="2"/>
        <v>2309.5612728453907</v>
      </c>
    </row>
    <row r="28" spans="1:47" x14ac:dyDescent="0.25">
      <c r="A28">
        <v>0.26</v>
      </c>
      <c r="B28">
        <v>34.430471649967998</v>
      </c>
      <c r="C28">
        <v>41297.439628771397</v>
      </c>
      <c r="D28">
        <v>71.082262455197593</v>
      </c>
      <c r="E28">
        <v>0</v>
      </c>
      <c r="F28" s="1">
        <v>5.8197931926108E-13</v>
      </c>
      <c r="G28">
        <v>12.9076836153087</v>
      </c>
      <c r="H28">
        <v>0</v>
      </c>
      <c r="I28">
        <v>0</v>
      </c>
      <c r="J28">
        <v>0</v>
      </c>
      <c r="K28">
        <v>40752.553318467202</v>
      </c>
      <c r="L28">
        <v>0</v>
      </c>
      <c r="M28">
        <v>0</v>
      </c>
      <c r="N28">
        <v>544.88631030561999</v>
      </c>
      <c r="O28" s="1">
        <v>-8.07268918379122E-10</v>
      </c>
      <c r="P28" s="1">
        <v>-3.25940163747873E-10</v>
      </c>
      <c r="Q28" s="1">
        <v>-3.2060398780231398E-10</v>
      </c>
      <c r="R28">
        <v>27.886516594630599</v>
      </c>
      <c r="S28">
        <v>0</v>
      </c>
      <c r="T28">
        <v>0</v>
      </c>
      <c r="U28">
        <v>6.5439550553374497</v>
      </c>
      <c r="V28">
        <v>0</v>
      </c>
      <c r="W28">
        <v>0</v>
      </c>
      <c r="X28" s="1">
        <v>3.6776137690708303E-15</v>
      </c>
      <c r="Y28">
        <v>68.900663070577707</v>
      </c>
      <c r="Z28">
        <v>0</v>
      </c>
      <c r="AA28">
        <v>0</v>
      </c>
      <c r="AB28">
        <v>4.5879921283901499</v>
      </c>
      <c r="AC28">
        <v>0</v>
      </c>
      <c r="AD28">
        <v>0</v>
      </c>
      <c r="AE28">
        <v>0</v>
      </c>
      <c r="AF28">
        <v>4800011.7815227797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250000</v>
      </c>
      <c r="AN28">
        <f>SQRT(SUM(res_zero5_changes!AF28:AL28))</f>
        <v>2190.8929187714261</v>
      </c>
      <c r="AO28">
        <f>res_zero5_changes!C28</f>
        <v>41297.439628771397</v>
      </c>
      <c r="AP28">
        <f t="shared" si="0"/>
        <v>-95.259133197738151</v>
      </c>
      <c r="AQ28">
        <f>res_zero5_changes!B28</f>
        <v>34.430471649967998</v>
      </c>
      <c r="AR28">
        <f t="shared" si="1"/>
        <v>1</v>
      </c>
      <c r="AT28">
        <f>SUM(res_zero5_changes!AF28:AL28)</f>
        <v>4800011.7815227797</v>
      </c>
      <c r="AU28">
        <f t="shared" si="2"/>
        <v>2190.8929187714266</v>
      </c>
    </row>
    <row r="29" spans="1:47" x14ac:dyDescent="0.25">
      <c r="A29">
        <v>0.27</v>
      </c>
      <c r="B29">
        <v>35.754720598043697</v>
      </c>
      <c r="C29">
        <v>42894.073291437599</v>
      </c>
      <c r="D29">
        <v>72.984095043383107</v>
      </c>
      <c r="E29">
        <v>0</v>
      </c>
      <c r="F29">
        <v>0</v>
      </c>
      <c r="G29">
        <v>3.5334460172790498</v>
      </c>
      <c r="H29">
        <v>0</v>
      </c>
      <c r="I29" s="1">
        <v>3.9650326874367797E-12</v>
      </c>
      <c r="J29">
        <v>0</v>
      </c>
      <c r="K29">
        <v>41144.285800093603</v>
      </c>
      <c r="L29">
        <v>0</v>
      </c>
      <c r="M29" s="1">
        <v>-1.9292656361358199E-10</v>
      </c>
      <c r="N29">
        <v>1749.78749134534</v>
      </c>
      <c r="O29" s="1">
        <v>-8.07268918379122E-10</v>
      </c>
      <c r="P29">
        <v>0</v>
      </c>
      <c r="Q29" s="1">
        <v>-3.0627944624939098E-10</v>
      </c>
      <c r="R29">
        <v>28.753376880605099</v>
      </c>
      <c r="S29">
        <v>0</v>
      </c>
      <c r="T29">
        <v>0</v>
      </c>
      <c r="U29">
        <v>7.0013437174386102</v>
      </c>
      <c r="V29">
        <v>0</v>
      </c>
      <c r="W29">
        <v>0</v>
      </c>
      <c r="X29">
        <v>0</v>
      </c>
      <c r="Y29">
        <v>75.496582370845701</v>
      </c>
      <c r="Z29">
        <v>0</v>
      </c>
      <c r="AA29">
        <v>0</v>
      </c>
      <c r="AB29">
        <v>11.3146061410675</v>
      </c>
      <c r="AC29">
        <v>0</v>
      </c>
      <c r="AD29">
        <v>0</v>
      </c>
      <c r="AE29">
        <v>0</v>
      </c>
      <c r="AF29">
        <v>4450412.3365496397</v>
      </c>
      <c r="AG29">
        <v>0</v>
      </c>
      <c r="AH29">
        <v>0</v>
      </c>
      <c r="AI29">
        <v>6813585.8470257903</v>
      </c>
      <c r="AJ29">
        <v>0</v>
      </c>
      <c r="AK29">
        <v>0</v>
      </c>
      <c r="AL29">
        <v>0</v>
      </c>
      <c r="AM29">
        <v>250000</v>
      </c>
      <c r="AN29">
        <f>SQRT(SUM(res_zero5_changes!AF29:AL29))</f>
        <v>3356.1880435362123</v>
      </c>
      <c r="AO29">
        <f>res_zero5_changes!C29</f>
        <v>42894.073291437599</v>
      </c>
      <c r="AP29">
        <f t="shared" si="0"/>
        <v>-61.708677827940605</v>
      </c>
      <c r="AQ29">
        <f>res_zero5_changes!B29</f>
        <v>35.754720598043697</v>
      </c>
      <c r="AR29">
        <f t="shared" si="1"/>
        <v>1</v>
      </c>
      <c r="AT29">
        <f>SUM(res_zero5_changes!AF29:AL29)</f>
        <v>11263998.183575429</v>
      </c>
      <c r="AU29">
        <f t="shared" si="2"/>
        <v>3356.1880435362127</v>
      </c>
    </row>
    <row r="30" spans="1:47" x14ac:dyDescent="0.25">
      <c r="A30">
        <v>0.28000000000000003</v>
      </c>
      <c r="B30">
        <v>37.078969546119403</v>
      </c>
      <c r="C30">
        <v>45752.9761688324</v>
      </c>
      <c r="D30">
        <v>72.984095043383107</v>
      </c>
      <c r="E30">
        <v>0</v>
      </c>
      <c r="F30">
        <v>0</v>
      </c>
      <c r="G30">
        <v>12.9118502684336</v>
      </c>
      <c r="H30">
        <v>0</v>
      </c>
      <c r="I30">
        <v>16.0832582381862</v>
      </c>
      <c r="J30">
        <v>0</v>
      </c>
      <c r="K30">
        <v>41144.285800093603</v>
      </c>
      <c r="L30">
        <v>0</v>
      </c>
      <c r="M30">
        <v>0</v>
      </c>
      <c r="N30">
        <v>545.04451171381197</v>
      </c>
      <c r="O30" s="1">
        <v>-8.0717654782347298E-10</v>
      </c>
      <c r="P30">
        <v>4063.6458570258201</v>
      </c>
      <c r="Q30">
        <v>0</v>
      </c>
      <c r="R30">
        <v>28.753376880605099</v>
      </c>
      <c r="S30">
        <v>0</v>
      </c>
      <c r="T30">
        <v>0</v>
      </c>
      <c r="U30">
        <v>6.5442717631255496</v>
      </c>
      <c r="V30" s="1">
        <v>9.7165784986755696E-9</v>
      </c>
      <c r="W30">
        <v>1.78132089267218</v>
      </c>
      <c r="X30">
        <v>0</v>
      </c>
      <c r="Y30">
        <v>75.496582370845601</v>
      </c>
      <c r="Z30">
        <v>0</v>
      </c>
      <c r="AA30">
        <v>0</v>
      </c>
      <c r="AB30">
        <v>4.5868708499872799</v>
      </c>
      <c r="AC30">
        <v>0</v>
      </c>
      <c r="AD30">
        <v>1.74135198873659</v>
      </c>
      <c r="AE30">
        <v>0</v>
      </c>
      <c r="AF30">
        <v>4450412.3365495997</v>
      </c>
      <c r="AG30">
        <v>0</v>
      </c>
      <c r="AH30">
        <v>0</v>
      </c>
      <c r="AI30">
        <v>0</v>
      </c>
      <c r="AJ30">
        <v>0</v>
      </c>
      <c r="AK30">
        <v>12291551.851702999</v>
      </c>
      <c r="AL30">
        <v>0</v>
      </c>
      <c r="AM30">
        <v>250000</v>
      </c>
      <c r="AN30">
        <f>SQRT(SUM(res_zero5_changes!AF30:AL30))</f>
        <v>4091.6945375055307</v>
      </c>
      <c r="AO30">
        <f>res_zero5_changes!C30</f>
        <v>45752.9761688324</v>
      </c>
      <c r="AP30">
        <f t="shared" si="0"/>
        <v>-49.917466213322264</v>
      </c>
      <c r="AQ30">
        <f>res_zero5_changes!B30</f>
        <v>37.078969546119403</v>
      </c>
      <c r="AR30">
        <f t="shared" si="1"/>
        <v>1</v>
      </c>
      <c r="AT30">
        <f>SUM(res_zero5_changes!AF30:AL30)</f>
        <v>16741964.188252598</v>
      </c>
      <c r="AU30">
        <f t="shared" si="2"/>
        <v>4091.6945375055307</v>
      </c>
    </row>
    <row r="31" spans="1:47" x14ac:dyDescent="0.25">
      <c r="A31">
        <v>0.28999999999999998</v>
      </c>
      <c r="B31">
        <v>38.403218494195102</v>
      </c>
      <c r="C31">
        <v>47342.208693782799</v>
      </c>
      <c r="D31">
        <v>72.984095043383306</v>
      </c>
      <c r="E31" s="1">
        <v>6.6556262168503103E-12</v>
      </c>
      <c r="F31">
        <v>0</v>
      </c>
      <c r="G31">
        <v>13.137387790514699</v>
      </c>
      <c r="H31">
        <v>0</v>
      </c>
      <c r="I31">
        <v>18.087047178024999</v>
      </c>
      <c r="J31" s="1">
        <v>4.2771884798226002E-11</v>
      </c>
      <c r="K31">
        <v>41144.285800093603</v>
      </c>
      <c r="L31">
        <v>0</v>
      </c>
      <c r="M31" s="1">
        <v>-1.9281287677586001E-10</v>
      </c>
      <c r="N31">
        <v>567.804111063042</v>
      </c>
      <c r="O31">
        <v>0</v>
      </c>
      <c r="P31">
        <v>5630.1187826263304</v>
      </c>
      <c r="Q31">
        <v>0</v>
      </c>
      <c r="R31">
        <v>28.753376880605099</v>
      </c>
      <c r="S31">
        <v>0</v>
      </c>
      <c r="T31">
        <v>0</v>
      </c>
      <c r="U31">
        <v>6.5614148963818097</v>
      </c>
      <c r="V31">
        <v>0</v>
      </c>
      <c r="W31">
        <v>3.08842671718413</v>
      </c>
      <c r="X31" s="1">
        <v>2.4009239041333701E-11</v>
      </c>
      <c r="Y31">
        <v>75.496582370846099</v>
      </c>
      <c r="Z31">
        <v>0</v>
      </c>
      <c r="AA31">
        <v>0</v>
      </c>
      <c r="AB31">
        <v>4.5261769681194099</v>
      </c>
      <c r="AC31">
        <v>0</v>
      </c>
      <c r="AD31">
        <v>2.13898281513627</v>
      </c>
      <c r="AE31" s="1">
        <v>-1.17544023160212E-10</v>
      </c>
      <c r="AF31">
        <v>4450412.3365496099</v>
      </c>
      <c r="AG31">
        <v>0</v>
      </c>
      <c r="AH31">
        <v>0</v>
      </c>
      <c r="AI31">
        <v>0</v>
      </c>
      <c r="AJ31">
        <v>0</v>
      </c>
      <c r="AK31">
        <v>13545584.1221052</v>
      </c>
      <c r="AL31">
        <v>0</v>
      </c>
      <c r="AM31">
        <v>250000</v>
      </c>
      <c r="AN31">
        <f>SQRT(SUM(res_zero5_changes!AF31:AL31))</f>
        <v>4242.1688390085101</v>
      </c>
      <c r="AO31">
        <f>res_zero5_changes!C31</f>
        <v>47342.208693782799</v>
      </c>
      <c r="AP31">
        <f t="shared" si="0"/>
        <v>-47.772212516082426</v>
      </c>
      <c r="AQ31">
        <f>res_zero5_changes!B31</f>
        <v>38.403218494195102</v>
      </c>
      <c r="AR31">
        <f t="shared" si="1"/>
        <v>1</v>
      </c>
      <c r="AT31">
        <f>SUM(res_zero5_changes!AF31:AL31)</f>
        <v>17995996.45865481</v>
      </c>
      <c r="AU31">
        <f t="shared" si="2"/>
        <v>4242.1688390085101</v>
      </c>
    </row>
    <row r="32" spans="1:47" x14ac:dyDescent="0.25">
      <c r="A32">
        <v>0.3</v>
      </c>
      <c r="B32">
        <v>39.7274674422708</v>
      </c>
      <c r="C32">
        <v>42308.1879156656</v>
      </c>
      <c r="D32">
        <v>70.978169961127904</v>
      </c>
      <c r="E32">
        <v>0</v>
      </c>
      <c r="F32">
        <v>0</v>
      </c>
      <c r="G32">
        <v>12.9076836153087</v>
      </c>
      <c r="H32">
        <v>17.864135073340599</v>
      </c>
      <c r="I32">
        <v>0</v>
      </c>
      <c r="J32">
        <v>0</v>
      </c>
      <c r="K32">
        <v>40731.112729387998</v>
      </c>
      <c r="L32">
        <v>0</v>
      </c>
      <c r="M32" s="1">
        <v>-1.9292656361358199E-10</v>
      </c>
      <c r="N32">
        <v>544.88631030561999</v>
      </c>
      <c r="O32">
        <v>1032.1888759727301</v>
      </c>
      <c r="P32" s="1">
        <v>-3.25940163747873E-10</v>
      </c>
      <c r="Q32" s="1">
        <v>-3.1968738767318402E-10</v>
      </c>
      <c r="R32">
        <v>27.839070962592501</v>
      </c>
      <c r="S32">
        <v>0</v>
      </c>
      <c r="T32">
        <v>0</v>
      </c>
      <c r="U32">
        <v>6.5439550553374497</v>
      </c>
      <c r="V32">
        <v>5.34444142434086</v>
      </c>
      <c r="W32">
        <v>0</v>
      </c>
      <c r="X32">
        <v>0</v>
      </c>
      <c r="Y32">
        <v>68.539650384754296</v>
      </c>
      <c r="Z32">
        <v>0</v>
      </c>
      <c r="AA32">
        <v>0</v>
      </c>
      <c r="AB32">
        <v>4.5879921283901499</v>
      </c>
      <c r="AC32">
        <v>1.7567172295289</v>
      </c>
      <c r="AD32">
        <v>0</v>
      </c>
      <c r="AE32">
        <v>0</v>
      </c>
      <c r="AF32">
        <v>4819146.3143826704</v>
      </c>
      <c r="AG32">
        <v>0</v>
      </c>
      <c r="AH32">
        <v>0</v>
      </c>
      <c r="AI32">
        <v>0</v>
      </c>
      <c r="AJ32">
        <v>86456428.028705001</v>
      </c>
      <c r="AK32">
        <v>0</v>
      </c>
      <c r="AL32">
        <v>0</v>
      </c>
      <c r="AM32">
        <v>250000</v>
      </c>
      <c r="AN32">
        <f>SQRT(SUM(res_zero5_changes!AF32:AL32))</f>
        <v>9553.8251157893646</v>
      </c>
      <c r="AO32">
        <f>res_zero5_changes!C32</f>
        <v>42308.1879156656</v>
      </c>
      <c r="AP32">
        <f t="shared" si="0"/>
        <v>-21.739126430217716</v>
      </c>
      <c r="AQ32">
        <f>res_zero5_changes!B32</f>
        <v>39.7274674422708</v>
      </c>
      <c r="AR32">
        <f t="shared" si="1"/>
        <v>1</v>
      </c>
      <c r="AT32">
        <f>SUM(res_zero5_changes!AF32:AL32)</f>
        <v>91275574.343087673</v>
      </c>
      <c r="AU32">
        <f t="shared" si="2"/>
        <v>9553.8251157893646</v>
      </c>
    </row>
    <row r="33" spans="1:47" x14ac:dyDescent="0.25">
      <c r="A33">
        <v>0.31</v>
      </c>
      <c r="B33">
        <v>41.051716390346499</v>
      </c>
      <c r="C33">
        <v>43996.468359148101</v>
      </c>
      <c r="D33">
        <v>72.984095043383107</v>
      </c>
      <c r="E33">
        <v>0</v>
      </c>
      <c r="F33">
        <v>0</v>
      </c>
      <c r="G33">
        <v>13.320116711128801</v>
      </c>
      <c r="H33">
        <v>18.638074739753399</v>
      </c>
      <c r="I33">
        <v>0</v>
      </c>
      <c r="J33">
        <v>0</v>
      </c>
      <c r="K33">
        <v>41144.285800093603</v>
      </c>
      <c r="L33">
        <v>0</v>
      </c>
      <c r="M33" s="1">
        <v>-1.9292656361358199E-10</v>
      </c>
      <c r="N33">
        <v>598.21720366267402</v>
      </c>
      <c r="O33">
        <v>2253.9653553927501</v>
      </c>
      <c r="P33" s="1">
        <v>-3.25940163747873E-10</v>
      </c>
      <c r="Q33" s="1">
        <v>-3.7152858567424098E-10</v>
      </c>
      <c r="R33">
        <v>28.753376880605099</v>
      </c>
      <c r="S33">
        <v>0</v>
      </c>
      <c r="T33">
        <v>0</v>
      </c>
      <c r="U33">
        <v>6.57530414286708</v>
      </c>
      <c r="V33">
        <v>5.7230353668743001</v>
      </c>
      <c r="W33">
        <v>0</v>
      </c>
      <c r="X33">
        <v>0</v>
      </c>
      <c r="Y33">
        <v>75.496582370845701</v>
      </c>
      <c r="Z33">
        <v>0</v>
      </c>
      <c r="AA33">
        <v>0</v>
      </c>
      <c r="AB33">
        <v>4.4770032101599204</v>
      </c>
      <c r="AC33">
        <v>1.82199723571755</v>
      </c>
      <c r="AD33">
        <v>0</v>
      </c>
      <c r="AE33">
        <v>0</v>
      </c>
      <c r="AF33">
        <v>4450412.3365496397</v>
      </c>
      <c r="AG33">
        <v>0</v>
      </c>
      <c r="AH33">
        <v>0</v>
      </c>
      <c r="AI33">
        <v>0</v>
      </c>
      <c r="AJ33">
        <v>84125006.3284152</v>
      </c>
      <c r="AK33">
        <v>0</v>
      </c>
      <c r="AL33">
        <v>0</v>
      </c>
      <c r="AM33">
        <v>250000</v>
      </c>
      <c r="AN33">
        <f>SQRT(SUM(res_zero5_changes!AF33:AL33))</f>
        <v>9411.4514643047933</v>
      </c>
      <c r="AO33">
        <f>res_zero5_changes!C33</f>
        <v>43996.468359148101</v>
      </c>
      <c r="AP33">
        <f t="shared" si="0"/>
        <v>-21.888603731546631</v>
      </c>
      <c r="AQ33">
        <f>res_zero5_changes!B33</f>
        <v>41.051716390346499</v>
      </c>
      <c r="AR33">
        <f t="shared" si="1"/>
        <v>1</v>
      </c>
      <c r="AT33">
        <f>SUM(res_zero5_changes!AF33:AL33)</f>
        <v>88575418.66496484</v>
      </c>
      <c r="AU33">
        <f t="shared" si="2"/>
        <v>9411.4514643047933</v>
      </c>
    </row>
    <row r="34" spans="1:47" x14ac:dyDescent="0.25">
      <c r="A34">
        <v>0.32</v>
      </c>
      <c r="B34">
        <v>42.375965338422198</v>
      </c>
      <c r="C34">
        <v>48240.645389142897</v>
      </c>
      <c r="D34">
        <v>72.984095043383107</v>
      </c>
      <c r="E34" s="1">
        <v>-1.9577765782995199E-12</v>
      </c>
      <c r="F34" s="1">
        <v>2.3273439962226298E-13</v>
      </c>
      <c r="G34">
        <v>13.320116711128801</v>
      </c>
      <c r="H34">
        <v>21.2792765768762</v>
      </c>
      <c r="I34">
        <v>0</v>
      </c>
      <c r="J34">
        <v>0</v>
      </c>
      <c r="K34">
        <v>41144.285800093603</v>
      </c>
      <c r="L34">
        <v>0</v>
      </c>
      <c r="M34">
        <v>0</v>
      </c>
      <c r="N34">
        <v>598.21720366267402</v>
      </c>
      <c r="O34">
        <v>6498.1423853873202</v>
      </c>
      <c r="P34" s="1">
        <v>-3.25940163747873E-10</v>
      </c>
      <c r="Q34" s="1">
        <v>-3.7152858567424098E-10</v>
      </c>
      <c r="R34">
        <v>28.753376880605099</v>
      </c>
      <c r="S34">
        <v>0</v>
      </c>
      <c r="T34">
        <v>0</v>
      </c>
      <c r="U34">
        <v>6.57530414286708</v>
      </c>
      <c r="V34">
        <v>7.0472843149499997</v>
      </c>
      <c r="W34">
        <v>0</v>
      </c>
      <c r="X34">
        <v>0</v>
      </c>
      <c r="Y34">
        <v>75.496582370845601</v>
      </c>
      <c r="Z34">
        <v>0</v>
      </c>
      <c r="AA34">
        <v>0</v>
      </c>
      <c r="AB34">
        <v>4.4770032101599204</v>
      </c>
      <c r="AC34">
        <v>2.0447764519218401</v>
      </c>
      <c r="AD34">
        <v>0</v>
      </c>
      <c r="AE34">
        <v>0</v>
      </c>
      <c r="AF34">
        <v>4450412.3365496397</v>
      </c>
      <c r="AG34">
        <v>0</v>
      </c>
      <c r="AH34">
        <v>0</v>
      </c>
      <c r="AI34">
        <v>0</v>
      </c>
      <c r="AJ34">
        <v>76168629.952909693</v>
      </c>
      <c r="AK34">
        <v>0</v>
      </c>
      <c r="AL34">
        <v>0</v>
      </c>
      <c r="AM34">
        <v>250000</v>
      </c>
      <c r="AN34">
        <f>SQRT(SUM(res_zero5_changes!AF34:AL34))</f>
        <v>8978.8107391491067</v>
      </c>
      <c r="AO34">
        <f>res_zero5_changes!C34</f>
        <v>48240.645389142897</v>
      </c>
      <c r="AP34">
        <f t="shared" ref="AP34:AP65" si="3">(AO34-AM34)/AN34</f>
        <v>-22.470610025351441</v>
      </c>
      <c r="AQ34">
        <f>res_zero5_changes!B34</f>
        <v>42.375965338422198</v>
      </c>
      <c r="AR34">
        <f t="shared" ref="AR34:AR65" si="4">1-_xlfn.NORM.DIST(AO34,AM34,AN34,1)</f>
        <v>1</v>
      </c>
      <c r="AT34">
        <f>SUM(res_zero5_changes!AF34:AL34)</f>
        <v>80619042.289459333</v>
      </c>
      <c r="AU34">
        <f t="shared" ref="AU34:AU65" si="5">AT34/AN34</f>
        <v>8978.8107391491067</v>
      </c>
    </row>
    <row r="35" spans="1:47" x14ac:dyDescent="0.25">
      <c r="A35">
        <v>0.33</v>
      </c>
      <c r="B35">
        <v>43.700214286497904</v>
      </c>
      <c r="C35">
        <v>48281.508051879202</v>
      </c>
      <c r="D35">
        <v>72.984095043383107</v>
      </c>
      <c r="E35">
        <v>0</v>
      </c>
      <c r="F35">
        <v>0</v>
      </c>
      <c r="G35">
        <v>13.137387790514699</v>
      </c>
      <c r="H35">
        <v>17.864135073340599</v>
      </c>
      <c r="I35">
        <v>18.017257878840098</v>
      </c>
      <c r="J35">
        <v>0</v>
      </c>
      <c r="K35">
        <v>41144.285800093603</v>
      </c>
      <c r="L35">
        <v>0</v>
      </c>
      <c r="M35" s="1">
        <v>-1.9292656361358199E-10</v>
      </c>
      <c r="N35">
        <v>567.80411106303995</v>
      </c>
      <c r="O35">
        <v>1032.1888759727301</v>
      </c>
      <c r="P35">
        <v>5537.2292647499798</v>
      </c>
      <c r="Q35">
        <v>0</v>
      </c>
      <c r="R35">
        <v>28.753376880605099</v>
      </c>
      <c r="S35">
        <v>0</v>
      </c>
      <c r="T35">
        <v>0</v>
      </c>
      <c r="U35">
        <v>6.5614148963818097</v>
      </c>
      <c r="V35">
        <v>5.34444142434086</v>
      </c>
      <c r="W35">
        <v>3.04098108517009</v>
      </c>
      <c r="X35" s="1">
        <v>-4.1980308118638702E-16</v>
      </c>
      <c r="Y35">
        <v>75.496582370845601</v>
      </c>
      <c r="Z35">
        <v>0</v>
      </c>
      <c r="AA35" s="1">
        <v>1.2079226507921699E-12</v>
      </c>
      <c r="AB35">
        <v>4.5261769681194099</v>
      </c>
      <c r="AC35">
        <v>1.7567172295289</v>
      </c>
      <c r="AD35">
        <v>2.1171313762552901</v>
      </c>
      <c r="AE35" s="1">
        <v>-3.5527136788005001E-15</v>
      </c>
      <c r="AF35">
        <v>4450412.3365496499</v>
      </c>
      <c r="AG35">
        <v>0</v>
      </c>
      <c r="AH35">
        <v>0</v>
      </c>
      <c r="AI35">
        <v>0</v>
      </c>
      <c r="AJ35">
        <v>86456428.028705001</v>
      </c>
      <c r="AK35">
        <v>13501907.8488378</v>
      </c>
      <c r="AL35">
        <v>0</v>
      </c>
      <c r="AM35">
        <v>250000</v>
      </c>
      <c r="AN35">
        <f>SQRT(SUM(res_zero5_changes!AF35:AL35))</f>
        <v>10218.05990460481</v>
      </c>
      <c r="AO35">
        <f>res_zero5_changes!C35</f>
        <v>48281.508051879202</v>
      </c>
      <c r="AP35">
        <f t="shared" si="3"/>
        <v>-19.741369088785195</v>
      </c>
      <c r="AQ35">
        <f>res_zero5_changes!B35</f>
        <v>43.700214286497904</v>
      </c>
      <c r="AR35">
        <f t="shared" si="4"/>
        <v>1</v>
      </c>
      <c r="AT35">
        <f>SUM(res_zero5_changes!AF35:AL35)</f>
        <v>104408748.21409246</v>
      </c>
      <c r="AU35">
        <f t="shared" si="5"/>
        <v>10218.05990460481</v>
      </c>
    </row>
    <row r="36" spans="1:47" x14ac:dyDescent="0.25">
      <c r="A36">
        <v>0.74</v>
      </c>
      <c r="B36">
        <v>97.994421157601394</v>
      </c>
      <c r="C36">
        <v>160155.59101334799</v>
      </c>
      <c r="D36">
        <v>72.984095043383107</v>
      </c>
      <c r="E36">
        <v>0</v>
      </c>
      <c r="F36">
        <v>65.710737519697702</v>
      </c>
      <c r="G36">
        <v>13.320116711128801</v>
      </c>
      <c r="H36">
        <v>25.241269959152401</v>
      </c>
      <c r="I36">
        <v>62.606092987060499</v>
      </c>
      <c r="J36">
        <v>0</v>
      </c>
      <c r="K36">
        <v>41144.285800093603</v>
      </c>
      <c r="L36">
        <v>0</v>
      </c>
      <c r="M36">
        <v>53514.5628148412</v>
      </c>
      <c r="N36">
        <v>598.21720366267402</v>
      </c>
      <c r="O36">
        <v>13171.478661041599</v>
      </c>
      <c r="P36">
        <v>51727.046533709203</v>
      </c>
      <c r="Q36" s="1">
        <v>-3.7154546106421502E-10</v>
      </c>
      <c r="R36">
        <v>28.753376880605099</v>
      </c>
      <c r="S36">
        <v>0</v>
      </c>
      <c r="T36">
        <v>28.860432951379199</v>
      </c>
      <c r="U36">
        <v>6.57530414286708</v>
      </c>
      <c r="V36">
        <v>9.0486716970113399</v>
      </c>
      <c r="W36">
        <v>24.756635485738499</v>
      </c>
      <c r="X36">
        <v>0</v>
      </c>
      <c r="Y36">
        <v>75.496582370845601</v>
      </c>
      <c r="Z36">
        <v>0</v>
      </c>
      <c r="AA36">
        <v>54.017527800654698</v>
      </c>
      <c r="AB36">
        <v>4.4770032101599204</v>
      </c>
      <c r="AC36">
        <v>2.5102944789891302</v>
      </c>
      <c r="AD36">
        <v>29.8373444473878</v>
      </c>
      <c r="AE36">
        <v>0</v>
      </c>
      <c r="AF36">
        <v>4450412.3365496397</v>
      </c>
      <c r="AG36">
        <v>0</v>
      </c>
      <c r="AH36">
        <v>176884208.07119</v>
      </c>
      <c r="AI36">
        <v>0</v>
      </c>
      <c r="AJ36">
        <v>64233491.144664802</v>
      </c>
      <c r="AK36">
        <v>33415183.403231699</v>
      </c>
      <c r="AL36">
        <v>0</v>
      </c>
      <c r="AM36">
        <v>250000</v>
      </c>
      <c r="AN36">
        <f>SQRT(SUM(res_zero5_changes!AF36:AL36))</f>
        <v>16702.793028581662</v>
      </c>
      <c r="AO36">
        <f>res_zero5_changes!C36</f>
        <v>160155.59101334799</v>
      </c>
      <c r="AP36">
        <f t="shared" si="3"/>
        <v>-5.3790051060868143</v>
      </c>
      <c r="AQ36">
        <f>res_zero5_changes!B36</f>
        <v>97.994421157601394</v>
      </c>
      <c r="AR36">
        <f t="shared" si="4"/>
        <v>0.99999996255070756</v>
      </c>
      <c r="AS36">
        <v>0.99971614399999997</v>
      </c>
      <c r="AT36">
        <f>SUM(res_zero5_changes!AF36:AL36)</f>
        <v>278983294.95563614</v>
      </c>
      <c r="AU36">
        <f t="shared" si="5"/>
        <v>16702.793028581662</v>
      </c>
    </row>
    <row r="37" spans="1:47" x14ac:dyDescent="0.25">
      <c r="A37">
        <v>0.75</v>
      </c>
      <c r="B37">
        <v>99.3186701056771</v>
      </c>
      <c r="C37">
        <v>164645.57650753201</v>
      </c>
      <c r="D37">
        <v>72.984095043383107</v>
      </c>
      <c r="E37">
        <v>0</v>
      </c>
      <c r="F37">
        <v>65.710737519697702</v>
      </c>
      <c r="G37">
        <v>13.320116711128801</v>
      </c>
      <c r="H37">
        <v>27.862784172609</v>
      </c>
      <c r="I37">
        <v>62.606092987060499</v>
      </c>
      <c r="J37">
        <v>0</v>
      </c>
      <c r="K37">
        <v>41144.285800093603</v>
      </c>
      <c r="L37">
        <v>0</v>
      </c>
      <c r="M37">
        <v>53514.5628148412</v>
      </c>
      <c r="N37">
        <v>598.21720366267402</v>
      </c>
      <c r="O37">
        <v>17661.4641552258</v>
      </c>
      <c r="P37">
        <v>51727.046533709203</v>
      </c>
      <c r="Q37" s="1">
        <v>-3.7153569110159801E-10</v>
      </c>
      <c r="R37">
        <v>28.753376880605099</v>
      </c>
      <c r="S37">
        <v>0</v>
      </c>
      <c r="T37">
        <v>28.860432951379199</v>
      </c>
      <c r="U37">
        <v>6.57530414286708</v>
      </c>
      <c r="V37">
        <v>10.372920619833099</v>
      </c>
      <c r="W37">
        <v>24.756635485738499</v>
      </c>
      <c r="X37" s="1">
        <v>2.5253952592602399E-8</v>
      </c>
      <c r="Y37">
        <v>75.496582370845601</v>
      </c>
      <c r="Z37">
        <v>0</v>
      </c>
      <c r="AA37">
        <v>54.017527800654698</v>
      </c>
      <c r="AB37">
        <v>4.4770032101599204</v>
      </c>
      <c r="AC37">
        <v>2.9871320089068498</v>
      </c>
      <c r="AD37">
        <v>29.8373444473878</v>
      </c>
      <c r="AE37">
        <v>0</v>
      </c>
      <c r="AF37">
        <v>4450412.3365496499</v>
      </c>
      <c r="AG37">
        <v>0</v>
      </c>
      <c r="AH37">
        <v>176884208.07119</v>
      </c>
      <c r="AI37">
        <v>0</v>
      </c>
      <c r="AJ37">
        <v>56336421.915484197</v>
      </c>
      <c r="AK37">
        <v>33415183.403231699</v>
      </c>
      <c r="AL37">
        <v>0</v>
      </c>
      <c r="AM37">
        <v>250000</v>
      </c>
      <c r="AN37">
        <f>SQRT(SUM(res_zero5_changes!AF37:AL37))</f>
        <v>16464.696344799544</v>
      </c>
      <c r="AO37">
        <f>res_zero5_changes!C37</f>
        <v>164645.57650753201</v>
      </c>
      <c r="AP37">
        <f t="shared" si="3"/>
        <v>-5.1840873165831329</v>
      </c>
      <c r="AQ37">
        <f>res_zero5_changes!B37</f>
        <v>99.3186701056771</v>
      </c>
      <c r="AR37">
        <f t="shared" si="4"/>
        <v>0.99999989146238788</v>
      </c>
      <c r="AS37">
        <v>0.99984253999999995</v>
      </c>
      <c r="AT37">
        <f>SUM(res_zero5_changes!AF37:AL37)</f>
        <v>271086225.72645551</v>
      </c>
      <c r="AU37">
        <f t="shared" si="5"/>
        <v>16464.696344799548</v>
      </c>
    </row>
    <row r="38" spans="1:47" x14ac:dyDescent="0.25">
      <c r="A38">
        <v>0.76</v>
      </c>
      <c r="B38">
        <v>100.642919053752</v>
      </c>
      <c r="C38">
        <v>169135.39093490099</v>
      </c>
      <c r="D38">
        <v>72.984095043383107</v>
      </c>
      <c r="E38">
        <v>0</v>
      </c>
      <c r="F38">
        <v>65.710737519697702</v>
      </c>
      <c r="G38">
        <v>13.320116711128801</v>
      </c>
      <c r="H38">
        <v>30.484298486051902</v>
      </c>
      <c r="I38">
        <v>62.606092987060499</v>
      </c>
      <c r="J38">
        <v>0</v>
      </c>
      <c r="K38">
        <v>41144.285800093603</v>
      </c>
      <c r="L38">
        <v>0</v>
      </c>
      <c r="M38">
        <v>53514.5628148412</v>
      </c>
      <c r="N38">
        <v>598.21720366267505</v>
      </c>
      <c r="O38">
        <v>22151.278582594201</v>
      </c>
      <c r="P38">
        <v>51727.046533709203</v>
      </c>
      <c r="Q38">
        <v>0</v>
      </c>
      <c r="R38">
        <v>28.753376880605099</v>
      </c>
      <c r="S38">
        <v>0</v>
      </c>
      <c r="T38">
        <v>28.860432951379199</v>
      </c>
      <c r="U38">
        <v>6.57530414286708</v>
      </c>
      <c r="V38">
        <v>11.6971695931627</v>
      </c>
      <c r="W38">
        <v>24.756635485738499</v>
      </c>
      <c r="X38">
        <v>0</v>
      </c>
      <c r="Y38">
        <v>75.496582370845601</v>
      </c>
      <c r="Z38">
        <v>0</v>
      </c>
      <c r="AA38">
        <v>54.017527800654698</v>
      </c>
      <c r="AB38">
        <v>4.4770032101599204</v>
      </c>
      <c r="AC38">
        <v>3.4639695570115001</v>
      </c>
      <c r="AD38">
        <v>29.837344447387899</v>
      </c>
      <c r="AE38">
        <v>0</v>
      </c>
      <c r="AF38">
        <v>4450412.3365496499</v>
      </c>
      <c r="AG38">
        <v>0</v>
      </c>
      <c r="AH38">
        <v>176884208.07119</v>
      </c>
      <c r="AI38">
        <v>0</v>
      </c>
      <c r="AJ38">
        <v>48439352.385103904</v>
      </c>
      <c r="AK38">
        <v>33415183.403231699</v>
      </c>
      <c r="AL38">
        <v>0</v>
      </c>
      <c r="AM38">
        <v>250000</v>
      </c>
      <c r="AN38">
        <f>SQRT(SUM(res_zero5_changes!AF38:AL38))</f>
        <v>16223.105627347535</v>
      </c>
      <c r="AO38">
        <f>res_zero5_changes!C38</f>
        <v>169135.39093490099</v>
      </c>
      <c r="AP38">
        <f t="shared" si="3"/>
        <v>-4.9845332282608279</v>
      </c>
      <c r="AQ38">
        <f>res_zero5_changes!B38</f>
        <v>100.642919053752</v>
      </c>
      <c r="AR38">
        <f t="shared" si="4"/>
        <v>0.99999968944214179</v>
      </c>
      <c r="AS38">
        <v>0.999275091</v>
      </c>
      <c r="AT38">
        <f>SUM(res_zero5_changes!AF38:AL38)</f>
        <v>263189156.19607526</v>
      </c>
      <c r="AU38">
        <f t="shared" si="5"/>
        <v>16223.105627347535</v>
      </c>
    </row>
    <row r="39" spans="1:47" x14ac:dyDescent="0.25">
      <c r="A39">
        <v>0.77</v>
      </c>
      <c r="B39">
        <v>101.967168001828</v>
      </c>
      <c r="C39">
        <v>172241.01827256699</v>
      </c>
      <c r="D39">
        <v>72.984095043383107</v>
      </c>
      <c r="E39">
        <v>0</v>
      </c>
      <c r="F39">
        <v>65.710737519697702</v>
      </c>
      <c r="G39">
        <v>0.822297494114404</v>
      </c>
      <c r="H39">
        <v>31.314520866058999</v>
      </c>
      <c r="I39">
        <v>62.606092987060499</v>
      </c>
      <c r="J39">
        <v>0</v>
      </c>
      <c r="K39">
        <v>41144.285800093603</v>
      </c>
      <c r="L39">
        <v>0</v>
      </c>
      <c r="M39">
        <v>53514.5628148412</v>
      </c>
      <c r="N39">
        <v>2281.93949943594</v>
      </c>
      <c r="O39">
        <v>23573.183624487399</v>
      </c>
      <c r="P39">
        <v>51727.046533709203</v>
      </c>
      <c r="Q39" s="1">
        <v>-3.7153569110159801E-10</v>
      </c>
      <c r="R39">
        <v>28.753376880605099</v>
      </c>
      <c r="S39">
        <v>0</v>
      </c>
      <c r="T39">
        <v>28.860432951379199</v>
      </c>
      <c r="U39">
        <v>7.4801691002768704</v>
      </c>
      <c r="V39">
        <v>12.116553583828599</v>
      </c>
      <c r="W39">
        <v>24.756635485738499</v>
      </c>
      <c r="X39">
        <v>0</v>
      </c>
      <c r="Y39">
        <v>75.496582370845601</v>
      </c>
      <c r="Z39">
        <v>0</v>
      </c>
      <c r="AA39">
        <v>54.017527800654698</v>
      </c>
      <c r="AB39">
        <v>11.935115348620499</v>
      </c>
      <c r="AC39">
        <v>3.6149819707275501</v>
      </c>
      <c r="AD39">
        <v>29.8373444473878</v>
      </c>
      <c r="AE39">
        <v>0</v>
      </c>
      <c r="AF39">
        <v>4450412.3365496499</v>
      </c>
      <c r="AG39">
        <v>0</v>
      </c>
      <c r="AH39">
        <v>176884208.07119</v>
      </c>
      <c r="AI39">
        <v>11119585.9410174</v>
      </c>
      <c r="AJ39">
        <v>46290233.732705303</v>
      </c>
      <c r="AK39">
        <v>33415183.403231699</v>
      </c>
      <c r="AL39">
        <v>0</v>
      </c>
      <c r="AM39">
        <v>250000</v>
      </c>
      <c r="AN39">
        <f>SQRT(SUM(res_zero5_changes!AF39:AL39))</f>
        <v>16497.261090396005</v>
      </c>
      <c r="AO39">
        <f>res_zero5_changes!C39</f>
        <v>172241.01827256699</v>
      </c>
      <c r="AP39">
        <f t="shared" si="3"/>
        <v>-4.713447965777843</v>
      </c>
      <c r="AQ39">
        <f>res_zero5_changes!B39</f>
        <v>101.967168001828</v>
      </c>
      <c r="AR39">
        <f t="shared" si="4"/>
        <v>0.99999878220029303</v>
      </c>
      <c r="AS39">
        <v>0.99606161500000001</v>
      </c>
      <c r="AT39">
        <f>SUM(res_zero5_changes!AF39:AL39)</f>
        <v>272159623.484694</v>
      </c>
      <c r="AU39">
        <f t="shared" si="5"/>
        <v>16497.261090396005</v>
      </c>
    </row>
    <row r="40" spans="1:47" x14ac:dyDescent="0.25">
      <c r="A40">
        <v>0.78</v>
      </c>
      <c r="B40">
        <v>103.291416949904</v>
      </c>
      <c r="C40">
        <v>171769.67456035101</v>
      </c>
      <c r="D40">
        <v>72.984095043383107</v>
      </c>
      <c r="E40">
        <v>0</v>
      </c>
      <c r="F40">
        <v>65.710737519697702</v>
      </c>
      <c r="G40">
        <v>0</v>
      </c>
      <c r="H40">
        <v>22.263607490812099</v>
      </c>
      <c r="I40">
        <v>62.606092987060499</v>
      </c>
      <c r="J40">
        <v>25.361071042710901</v>
      </c>
      <c r="K40">
        <v>41144.285800093603</v>
      </c>
      <c r="L40">
        <v>0</v>
      </c>
      <c r="M40">
        <v>53514.562814840901</v>
      </c>
      <c r="N40">
        <v>2456.06720193613</v>
      </c>
      <c r="O40">
        <v>8134.4041488248004</v>
      </c>
      <c r="P40">
        <v>51727.046533709203</v>
      </c>
      <c r="Q40">
        <v>14793.308060946199</v>
      </c>
      <c r="R40">
        <v>28.753376880605099</v>
      </c>
      <c r="S40">
        <v>0</v>
      </c>
      <c r="T40">
        <v>28.860432951379199</v>
      </c>
      <c r="U40">
        <v>7.6253979245416001</v>
      </c>
      <c r="V40">
        <v>7.5445157035073596</v>
      </c>
      <c r="W40">
        <v>24.756635485738499</v>
      </c>
      <c r="X40">
        <v>5.7510580041322301</v>
      </c>
      <c r="Y40">
        <v>75.496582370845601</v>
      </c>
      <c r="Z40">
        <v>0</v>
      </c>
      <c r="AA40">
        <v>54.017527800654698</v>
      </c>
      <c r="AB40">
        <v>11.721072522193399</v>
      </c>
      <c r="AC40">
        <v>2.12780246924856</v>
      </c>
      <c r="AD40">
        <v>29.8373444473878</v>
      </c>
      <c r="AE40">
        <v>8.0745331218358096</v>
      </c>
      <c r="AF40">
        <v>4450412.3365496499</v>
      </c>
      <c r="AG40">
        <v>0</v>
      </c>
      <c r="AH40">
        <v>176884208.07119</v>
      </c>
      <c r="AI40">
        <v>18846405.738597099</v>
      </c>
      <c r="AJ40">
        <v>73203424.068511501</v>
      </c>
      <c r="AK40">
        <v>33415183.403231699</v>
      </c>
      <c r="AL40">
        <v>21893740.7140419</v>
      </c>
      <c r="AM40">
        <v>250000</v>
      </c>
      <c r="AN40">
        <f>SQRT(SUM(res_zero5_changes!AF40:AL40))</f>
        <v>18129.90276675862</v>
      </c>
      <c r="AO40">
        <f>res_zero5_changes!C40</f>
        <v>171769.67456035101</v>
      </c>
      <c r="AP40">
        <f t="shared" si="3"/>
        <v>-4.3149886927736407</v>
      </c>
      <c r="AQ40">
        <f>res_zero5_changes!B40</f>
        <v>103.291416949904</v>
      </c>
      <c r="AR40">
        <f t="shared" si="4"/>
        <v>0.99999201944636218</v>
      </c>
      <c r="AS40">
        <v>0.99392338300000005</v>
      </c>
      <c r="AT40">
        <f>SUM(res_zero5_changes!AF40:AL40)</f>
        <v>328693374.33212179</v>
      </c>
      <c r="AU40">
        <f t="shared" si="5"/>
        <v>18129.902766758616</v>
      </c>
    </row>
    <row r="41" spans="1:47" x14ac:dyDescent="0.25">
      <c r="A41">
        <v>0.79</v>
      </c>
      <c r="B41">
        <v>104.615665897979</v>
      </c>
      <c r="C41">
        <v>175900.41905735899</v>
      </c>
      <c r="D41">
        <v>72.984095043383107</v>
      </c>
      <c r="E41">
        <v>0</v>
      </c>
      <c r="F41">
        <v>65.710737519697702</v>
      </c>
      <c r="G41">
        <v>0</v>
      </c>
      <c r="H41">
        <v>24.1271114384149</v>
      </c>
      <c r="I41">
        <v>62.606092987060499</v>
      </c>
      <c r="J41">
        <v>25.8611594506724</v>
      </c>
      <c r="K41">
        <v>41144.285800093603</v>
      </c>
      <c r="L41">
        <v>0</v>
      </c>
      <c r="M41">
        <v>53514.5628148412</v>
      </c>
      <c r="N41">
        <v>2456.06720193602</v>
      </c>
      <c r="O41">
        <v>11262.989431448699</v>
      </c>
      <c r="P41">
        <v>51727.046533709203</v>
      </c>
      <c r="Q41">
        <v>15795.4672753305</v>
      </c>
      <c r="R41">
        <v>28.753376880605199</v>
      </c>
      <c r="S41">
        <v>0</v>
      </c>
      <c r="T41">
        <v>28.860432951379199</v>
      </c>
      <c r="U41">
        <v>7.6253979245413799</v>
      </c>
      <c r="V41">
        <v>8.4858583377070396</v>
      </c>
      <c r="W41">
        <v>24.756635485738499</v>
      </c>
      <c r="X41">
        <v>6.1339643180083501</v>
      </c>
      <c r="Y41">
        <v>75.496582370846397</v>
      </c>
      <c r="Z41">
        <v>0</v>
      </c>
      <c r="AA41">
        <v>54.017527800654698</v>
      </c>
      <c r="AB41">
        <v>11.721072522190299</v>
      </c>
      <c r="AC41">
        <v>2.3076358039996001</v>
      </c>
      <c r="AD41">
        <v>29.8373444473878</v>
      </c>
      <c r="AE41">
        <v>8.7366753887477806</v>
      </c>
      <c r="AF41">
        <v>4450412.3365495997</v>
      </c>
      <c r="AG41">
        <v>0</v>
      </c>
      <c r="AH41">
        <v>176884208.07119</v>
      </c>
      <c r="AI41">
        <v>18846405.738609299</v>
      </c>
      <c r="AJ41">
        <v>67589790.692987606</v>
      </c>
      <c r="AK41">
        <v>33415183.403231699</v>
      </c>
      <c r="AL41">
        <v>22261842.559061699</v>
      </c>
      <c r="AM41">
        <v>250000</v>
      </c>
      <c r="AN41">
        <f>SQRT(SUM(res_zero5_changes!AF41:AL41))</f>
        <v>17984.655759886813</v>
      </c>
      <c r="AO41">
        <f>res_zero5_changes!C41</f>
        <v>175900.41905735899</v>
      </c>
      <c r="AP41">
        <f t="shared" si="3"/>
        <v>-4.1201556444529555</v>
      </c>
      <c r="AQ41">
        <f>res_zero5_changes!B41</f>
        <v>104.615665897979</v>
      </c>
      <c r="AR41">
        <f t="shared" si="4"/>
        <v>0.99998106917269436</v>
      </c>
      <c r="AS41">
        <v>0.98708384100000002</v>
      </c>
      <c r="AT41">
        <f>SUM(res_zero5_changes!AF41:AL41)</f>
        <v>323447842.8016299</v>
      </c>
      <c r="AU41">
        <f t="shared" si="5"/>
        <v>17984.655759886813</v>
      </c>
    </row>
    <row r="42" spans="1:47" x14ac:dyDescent="0.25">
      <c r="A42">
        <v>0.8</v>
      </c>
      <c r="B42">
        <v>105.939914846055</v>
      </c>
      <c r="C42">
        <v>180390.69498199801</v>
      </c>
      <c r="D42">
        <v>72.984095043383107</v>
      </c>
      <c r="E42">
        <v>0</v>
      </c>
      <c r="F42">
        <v>65.710737519697702</v>
      </c>
      <c r="G42">
        <v>0</v>
      </c>
      <c r="H42">
        <v>26.748624434883201</v>
      </c>
      <c r="I42">
        <v>62.606092987060499</v>
      </c>
      <c r="J42">
        <v>25.8611594506724</v>
      </c>
      <c r="K42">
        <v>41144.285800093603</v>
      </c>
      <c r="L42">
        <v>0</v>
      </c>
      <c r="M42">
        <v>53514.5628148412</v>
      </c>
      <c r="N42">
        <v>2456.06720193608</v>
      </c>
      <c r="O42">
        <v>15753.265356087901</v>
      </c>
      <c r="P42">
        <v>51727.046533709203</v>
      </c>
      <c r="Q42">
        <v>15795.4672753305</v>
      </c>
      <c r="R42">
        <v>28.753376880605099</v>
      </c>
      <c r="S42" s="1">
        <v>1.9057091883711799E-8</v>
      </c>
      <c r="T42">
        <v>28.860432951379199</v>
      </c>
      <c r="U42">
        <v>7.62539854549573</v>
      </c>
      <c r="V42">
        <v>9.8101066457713806</v>
      </c>
      <c r="W42">
        <v>24.756635485738499</v>
      </c>
      <c r="X42">
        <v>6.1339643180083501</v>
      </c>
      <c r="Y42">
        <v>75.496582370845601</v>
      </c>
      <c r="Z42">
        <v>0</v>
      </c>
      <c r="AA42">
        <v>54.017527800654698</v>
      </c>
      <c r="AB42">
        <v>11.7210725221926</v>
      </c>
      <c r="AC42">
        <v>2.7844731125545499</v>
      </c>
      <c r="AD42">
        <v>29.8373444473878</v>
      </c>
      <c r="AE42">
        <v>8.7366753887477806</v>
      </c>
      <c r="AF42">
        <v>4450412.3365496499</v>
      </c>
      <c r="AG42">
        <v>0</v>
      </c>
      <c r="AH42">
        <v>176884208.07119</v>
      </c>
      <c r="AI42">
        <v>18846405.738635499</v>
      </c>
      <c r="AJ42">
        <v>59692725.129871704</v>
      </c>
      <c r="AK42">
        <v>33415183.403231699</v>
      </c>
      <c r="AL42">
        <v>22261842.559061699</v>
      </c>
      <c r="AM42">
        <v>250000</v>
      </c>
      <c r="AN42">
        <f>SQRT(SUM(res_zero5_changes!AF42:AL42))</f>
        <v>17763.748963508246</v>
      </c>
      <c r="AO42">
        <f>res_zero5_changes!C42</f>
        <v>180390.69498199801</v>
      </c>
      <c r="AP42">
        <f t="shared" si="3"/>
        <v>-3.918615668404184</v>
      </c>
      <c r="AQ42">
        <f>res_zero5_changes!B42</f>
        <v>105.939914846055</v>
      </c>
      <c r="AR42">
        <f t="shared" si="4"/>
        <v>0.99995547050546285</v>
      </c>
      <c r="AS42">
        <v>0.98110535300000001</v>
      </c>
      <c r="AT42">
        <f>SUM(res_zero5_changes!AF42:AL42)</f>
        <v>315550777.23854023</v>
      </c>
      <c r="AU42">
        <f t="shared" si="5"/>
        <v>17763.748963508242</v>
      </c>
    </row>
    <row r="43" spans="1:47" x14ac:dyDescent="0.25">
      <c r="A43">
        <v>0.81</v>
      </c>
      <c r="B43">
        <v>107.26416379413099</v>
      </c>
      <c r="C43">
        <v>179803.476092253</v>
      </c>
      <c r="D43">
        <v>72.984095043383107</v>
      </c>
      <c r="E43">
        <v>0</v>
      </c>
      <c r="F43">
        <v>65.710737519697702</v>
      </c>
      <c r="G43">
        <v>0</v>
      </c>
      <c r="H43">
        <v>18.0601769630665</v>
      </c>
      <c r="I43">
        <v>62.606092987060499</v>
      </c>
      <c r="J43">
        <v>32.046376019315701</v>
      </c>
      <c r="K43">
        <v>41144.285800093603</v>
      </c>
      <c r="L43">
        <v>0</v>
      </c>
      <c r="M43">
        <v>53514.5628148412</v>
      </c>
      <c r="N43">
        <v>2456.0672019363801</v>
      </c>
      <c r="O43">
        <v>1341.6695502975999</v>
      </c>
      <c r="P43">
        <v>51727.046533709203</v>
      </c>
      <c r="Q43">
        <v>29619.8441913754</v>
      </c>
      <c r="R43">
        <v>28.753376880605099</v>
      </c>
      <c r="S43">
        <v>0</v>
      </c>
      <c r="T43">
        <v>28.860432951379199</v>
      </c>
      <c r="U43">
        <v>7.6253979245413399</v>
      </c>
      <c r="V43">
        <v>5.4403407239297596</v>
      </c>
      <c r="W43">
        <v>24.756635485738499</v>
      </c>
      <c r="X43">
        <v>11.827979827937099</v>
      </c>
      <c r="Y43">
        <v>75.496582370845601</v>
      </c>
      <c r="Z43">
        <v>0</v>
      </c>
      <c r="AA43">
        <v>54.017527800654698</v>
      </c>
      <c r="AB43">
        <v>11.7210725221943</v>
      </c>
      <c r="AC43">
        <v>1.77325290579661</v>
      </c>
      <c r="AD43">
        <v>29.837344447387899</v>
      </c>
      <c r="AE43">
        <v>16.986393341821</v>
      </c>
      <c r="AF43">
        <v>4450412.3365496499</v>
      </c>
      <c r="AG43">
        <v>0</v>
      </c>
      <c r="AH43">
        <v>176884208.07119</v>
      </c>
      <c r="AI43">
        <v>18846405.738613199</v>
      </c>
      <c r="AJ43">
        <v>85865869.958472893</v>
      </c>
      <c r="AK43">
        <v>33415183.403231699</v>
      </c>
      <c r="AL43">
        <v>37498874.4177</v>
      </c>
      <c r="AM43">
        <v>250000</v>
      </c>
      <c r="AN43">
        <f>SQRT(SUM(res_zero5_changes!AF43:AL43))</f>
        <v>18893.410330741175</v>
      </c>
      <c r="AO43">
        <f>res_zero5_changes!C43</f>
        <v>179803.476092253</v>
      </c>
      <c r="AP43">
        <f t="shared" si="3"/>
        <v>-3.7153972035176372</v>
      </c>
      <c r="AQ43">
        <f>res_zero5_changes!B43</f>
        <v>107.26416379413099</v>
      </c>
      <c r="AR43">
        <f t="shared" si="4"/>
        <v>0.99989855763226199</v>
      </c>
      <c r="AS43">
        <v>0.95839924700000001</v>
      </c>
      <c r="AT43">
        <f>SUM(res_zero5_changes!AF43:AL43)</f>
        <v>356960953.92575741</v>
      </c>
      <c r="AU43">
        <f t="shared" si="5"/>
        <v>18893.410330741179</v>
      </c>
    </row>
    <row r="44" spans="1:47" x14ac:dyDescent="0.25">
      <c r="A44">
        <v>0.82</v>
      </c>
      <c r="B44">
        <v>108.588412742206</v>
      </c>
      <c r="C44">
        <v>184029.672911742</v>
      </c>
      <c r="D44">
        <v>72.984095043383107</v>
      </c>
      <c r="E44">
        <v>0</v>
      </c>
      <c r="F44">
        <v>65.710737519697702</v>
      </c>
      <c r="G44">
        <v>0</v>
      </c>
      <c r="H44">
        <v>20.7196476341786</v>
      </c>
      <c r="I44">
        <v>62.606092987060499</v>
      </c>
      <c r="J44">
        <v>32.046376019315701</v>
      </c>
      <c r="K44">
        <v>41144.285800093603</v>
      </c>
      <c r="L44">
        <v>0</v>
      </c>
      <c r="M44">
        <v>53514.5628148412</v>
      </c>
      <c r="N44">
        <v>2456.0672019363201</v>
      </c>
      <c r="O44">
        <v>5567.8663697864904</v>
      </c>
      <c r="P44">
        <v>51727.046533709203</v>
      </c>
      <c r="Q44">
        <v>29619.8441913754</v>
      </c>
      <c r="R44">
        <v>28.753376880605099</v>
      </c>
      <c r="S44">
        <v>0</v>
      </c>
      <c r="T44">
        <v>28.860432951379199</v>
      </c>
      <c r="U44">
        <v>7.6253979245413701</v>
      </c>
      <c r="V44">
        <v>6.7645896720054299</v>
      </c>
      <c r="W44">
        <v>24.756635485738499</v>
      </c>
      <c r="X44">
        <v>11.827979827937099</v>
      </c>
      <c r="Y44">
        <v>75.496582370845601</v>
      </c>
      <c r="Z44">
        <v>0</v>
      </c>
      <c r="AA44">
        <v>54.017527800654698</v>
      </c>
      <c r="AB44">
        <v>11.721072522193801</v>
      </c>
      <c r="AC44">
        <v>1.99757305554861</v>
      </c>
      <c r="AD44">
        <v>29.8373444473878</v>
      </c>
      <c r="AE44">
        <v>16.986393341821</v>
      </c>
      <c r="AF44">
        <v>4450412.3365496397</v>
      </c>
      <c r="AG44">
        <v>0</v>
      </c>
      <c r="AH44">
        <v>176884208.07119</v>
      </c>
      <c r="AI44">
        <v>18846405.738607299</v>
      </c>
      <c r="AJ44">
        <v>77854460.409388095</v>
      </c>
      <c r="AK44">
        <v>33415183.403231699</v>
      </c>
      <c r="AL44">
        <v>37498874.4177</v>
      </c>
      <c r="AM44">
        <v>250000</v>
      </c>
      <c r="AN44">
        <f>SQRT(SUM(res_zero5_changes!AF44:AL44))</f>
        <v>18680.191229660006</v>
      </c>
      <c r="AO44">
        <f>res_zero5_changes!C44</f>
        <v>184029.672911742</v>
      </c>
      <c r="AP44">
        <f t="shared" si="3"/>
        <v>-3.5315659394060019</v>
      </c>
      <c r="AQ44">
        <f>res_zero5_changes!B44</f>
        <v>108.588412742206</v>
      </c>
      <c r="AR44">
        <f t="shared" si="4"/>
        <v>0.99979344657459224</v>
      </c>
      <c r="AS44">
        <v>0.87777771400000004</v>
      </c>
      <c r="AT44">
        <f>SUM(res_zero5_changes!AF44:AL44)</f>
        <v>348949544.37666667</v>
      </c>
      <c r="AU44">
        <f t="shared" si="5"/>
        <v>18680.191229660009</v>
      </c>
    </row>
    <row r="45" spans="1:47" x14ac:dyDescent="0.25">
      <c r="A45">
        <v>0.83</v>
      </c>
      <c r="B45">
        <v>109.91266169028199</v>
      </c>
      <c r="C45">
        <v>185563.857527427</v>
      </c>
      <c r="D45">
        <v>72.984095043383107</v>
      </c>
      <c r="E45">
        <v>0</v>
      </c>
      <c r="F45">
        <v>65.710737519697702</v>
      </c>
      <c r="G45">
        <v>0</v>
      </c>
      <c r="H45">
        <v>17.864135073340599</v>
      </c>
      <c r="I45">
        <v>62.606092987060499</v>
      </c>
      <c r="J45">
        <v>34.970164862454503</v>
      </c>
      <c r="K45">
        <v>41144.285800093603</v>
      </c>
      <c r="L45">
        <v>0</v>
      </c>
      <c r="M45">
        <v>53514.5628148412</v>
      </c>
      <c r="N45">
        <v>2456.06720193608</v>
      </c>
      <c r="O45">
        <v>1032.1888759727301</v>
      </c>
      <c r="P45">
        <v>51727.046533709203</v>
      </c>
      <c r="Q45">
        <v>35689.706300874102</v>
      </c>
      <c r="R45">
        <v>28.753376880605099</v>
      </c>
      <c r="S45">
        <v>0</v>
      </c>
      <c r="T45">
        <v>28.860432951379199</v>
      </c>
      <c r="U45">
        <v>7.62539792454153</v>
      </c>
      <c r="V45">
        <v>5.3444414243408804</v>
      </c>
      <c r="W45">
        <v>24.756635485738499</v>
      </c>
      <c r="X45">
        <v>14.5723770236772</v>
      </c>
      <c r="Y45">
        <v>75.496582370845601</v>
      </c>
      <c r="Z45">
        <v>0</v>
      </c>
      <c r="AA45">
        <v>54.017527800654698</v>
      </c>
      <c r="AB45">
        <v>11.7210725221926</v>
      </c>
      <c r="AC45">
        <v>1.7567172295289</v>
      </c>
      <c r="AD45">
        <v>29.8373444473878</v>
      </c>
      <c r="AE45">
        <v>20.7136892935488</v>
      </c>
      <c r="AF45">
        <v>4450412.3365496397</v>
      </c>
      <c r="AG45">
        <v>0</v>
      </c>
      <c r="AH45">
        <v>176884208.07119</v>
      </c>
      <c r="AI45">
        <v>18846405.738635499</v>
      </c>
      <c r="AJ45">
        <v>86456428.028705001</v>
      </c>
      <c r="AK45">
        <v>33415183.403231699</v>
      </c>
      <c r="AL45">
        <v>47022217.1138926</v>
      </c>
      <c r="AM45">
        <v>250000</v>
      </c>
      <c r="AN45">
        <f>SQRT(SUM(res_zero5_changes!AF45:AL45))</f>
        <v>19159.197652621169</v>
      </c>
      <c r="AO45">
        <f>res_zero5_changes!C45</f>
        <v>185563.857527427</v>
      </c>
      <c r="AP45">
        <f t="shared" si="3"/>
        <v>-3.3631962904123753</v>
      </c>
      <c r="AQ45">
        <f>res_zero5_changes!B45</f>
        <v>109.91266169028199</v>
      </c>
      <c r="AR45">
        <f t="shared" si="4"/>
        <v>0.99961477220006745</v>
      </c>
      <c r="AS45">
        <v>0.82141350499999999</v>
      </c>
      <c r="AT45">
        <f>SUM(res_zero5_changes!AF45:AL45)</f>
        <v>367074854.69220448</v>
      </c>
      <c r="AU45">
        <f t="shared" si="5"/>
        <v>19159.197652621166</v>
      </c>
    </row>
    <row r="46" spans="1:47" x14ac:dyDescent="0.25">
      <c r="A46">
        <v>0.84</v>
      </c>
      <c r="B46">
        <v>111.236910638358</v>
      </c>
      <c r="C46">
        <v>189150.35262635601</v>
      </c>
      <c r="D46">
        <v>72.984095043383107</v>
      </c>
      <c r="E46">
        <v>0</v>
      </c>
      <c r="F46">
        <v>65.710737519697702</v>
      </c>
      <c r="G46">
        <v>0</v>
      </c>
      <c r="H46">
        <v>19.836674927879699</v>
      </c>
      <c r="I46">
        <v>62.606092987060499</v>
      </c>
      <c r="J46">
        <v>35.274700301119204</v>
      </c>
      <c r="K46">
        <v>41144.285800093603</v>
      </c>
      <c r="L46">
        <v>0</v>
      </c>
      <c r="M46">
        <v>53514.5628148412</v>
      </c>
      <c r="N46">
        <v>2456.06720193608</v>
      </c>
      <c r="O46">
        <v>4146.13031557458</v>
      </c>
      <c r="P46">
        <v>51727.046533709203</v>
      </c>
      <c r="Q46">
        <v>36162.259960201598</v>
      </c>
      <c r="R46">
        <v>28.753376880605099</v>
      </c>
      <c r="S46">
        <v>0</v>
      </c>
      <c r="T46">
        <v>28.860432951379199</v>
      </c>
      <c r="U46">
        <v>7.6253979592369898</v>
      </c>
      <c r="V46">
        <v>6.3185590347518303</v>
      </c>
      <c r="W46">
        <v>24.756635485738499</v>
      </c>
      <c r="X46">
        <v>14.922508326646501</v>
      </c>
      <c r="Y46">
        <v>75.496582370845701</v>
      </c>
      <c r="Z46">
        <v>0</v>
      </c>
      <c r="AA46">
        <v>54.017527800654698</v>
      </c>
      <c r="AB46">
        <v>11.7210725221926</v>
      </c>
      <c r="AC46">
        <v>1.92309636668891</v>
      </c>
      <c r="AD46">
        <v>29.8373444473878</v>
      </c>
      <c r="AE46">
        <v>21.0689497749641</v>
      </c>
      <c r="AF46">
        <v>4450412.3365496397</v>
      </c>
      <c r="AG46">
        <v>0</v>
      </c>
      <c r="AH46">
        <v>176884208.07119</v>
      </c>
      <c r="AI46">
        <v>18846405.738635499</v>
      </c>
      <c r="AJ46">
        <v>80514334.063067704</v>
      </c>
      <c r="AK46">
        <v>33415183.403231699</v>
      </c>
      <c r="AL46">
        <v>48014147.619525701</v>
      </c>
      <c r="AM46">
        <v>250000</v>
      </c>
      <c r="AN46">
        <f>SQRT(SUM(res_zero5_changes!AF46:AL46))</f>
        <v>19029.574121146281</v>
      </c>
      <c r="AO46">
        <f>res_zero5_changes!C46</f>
        <v>189150.35262635601</v>
      </c>
      <c r="AP46">
        <f t="shared" si="3"/>
        <v>-3.1976357950137144</v>
      </c>
      <c r="AQ46">
        <f>res_zero5_changes!B46</f>
        <v>111.236910638358</v>
      </c>
      <c r="AR46">
        <f t="shared" si="4"/>
        <v>0.99930720421903607</v>
      </c>
      <c r="AS46">
        <v>0.76060645900000001</v>
      </c>
      <c r="AT46">
        <f>SUM(res_zero5_changes!AF46:AL46)</f>
        <v>362124691.23220026</v>
      </c>
      <c r="AU46">
        <f t="shared" si="5"/>
        <v>19029.574121146281</v>
      </c>
    </row>
    <row r="47" spans="1:47" x14ac:dyDescent="0.25">
      <c r="A47">
        <v>0.85</v>
      </c>
      <c r="B47">
        <v>112.561159586434</v>
      </c>
      <c r="C47">
        <v>193462.08141189499</v>
      </c>
      <c r="D47">
        <v>72.984095043383107</v>
      </c>
      <c r="E47" s="1">
        <v>7.5475250647213804E-12</v>
      </c>
      <c r="F47">
        <v>65.710737519697702</v>
      </c>
      <c r="G47">
        <v>0</v>
      </c>
      <c r="H47">
        <v>22.458189260011601</v>
      </c>
      <c r="I47">
        <v>62.606092987060499</v>
      </c>
      <c r="J47">
        <v>35.274700301119204</v>
      </c>
      <c r="K47">
        <v>41144.285800093603</v>
      </c>
      <c r="L47">
        <v>0</v>
      </c>
      <c r="M47">
        <v>53514.5628148412</v>
      </c>
      <c r="N47">
        <v>2456.06720193608</v>
      </c>
      <c r="O47">
        <v>8457.8591011131903</v>
      </c>
      <c r="P47">
        <v>51727.046533709203</v>
      </c>
      <c r="Q47">
        <v>36162.259960201598</v>
      </c>
      <c r="R47">
        <v>28.753376880605099</v>
      </c>
      <c r="S47" s="1">
        <v>8.4376949871511897E-13</v>
      </c>
      <c r="T47">
        <v>28.860432951379199</v>
      </c>
      <c r="U47">
        <v>7.6253979245416001</v>
      </c>
      <c r="V47">
        <v>7.6428080175220998</v>
      </c>
      <c r="W47">
        <v>24.756635485738499</v>
      </c>
      <c r="X47">
        <v>14.922508326646501</v>
      </c>
      <c r="Y47">
        <v>75.496582370845601</v>
      </c>
      <c r="Z47" s="1">
        <v>1.53204390944472E-12</v>
      </c>
      <c r="AA47">
        <v>54.017527800654698</v>
      </c>
      <c r="AB47">
        <v>11.7210725221926</v>
      </c>
      <c r="AC47">
        <v>2.1442149877545802</v>
      </c>
      <c r="AD47">
        <v>29.8373444473878</v>
      </c>
      <c r="AE47">
        <v>21.0689497749641</v>
      </c>
      <c r="AF47">
        <v>4450412.3365496499</v>
      </c>
      <c r="AG47">
        <v>0</v>
      </c>
      <c r="AH47">
        <v>176884208.07119</v>
      </c>
      <c r="AI47">
        <v>18846405.738635499</v>
      </c>
      <c r="AJ47">
        <v>72617264.476388395</v>
      </c>
      <c r="AK47">
        <v>33415183.403231699</v>
      </c>
      <c r="AL47">
        <v>48014147.619525701</v>
      </c>
      <c r="AM47">
        <v>250000</v>
      </c>
      <c r="AN47">
        <f>SQRT(SUM(res_zero5_changes!AF47:AL47))</f>
        <v>18820.935727150256</v>
      </c>
      <c r="AO47">
        <f>res_zero5_changes!C47</f>
        <v>193462.08141189499</v>
      </c>
      <c r="AP47">
        <f t="shared" si="3"/>
        <v>-3.0039908433748002</v>
      </c>
      <c r="AQ47">
        <f>res_zero5_changes!B47</f>
        <v>112.561159586434</v>
      </c>
      <c r="AR47">
        <f t="shared" si="4"/>
        <v>0.998667683278044</v>
      </c>
      <c r="AS47">
        <v>0.82835989099999996</v>
      </c>
      <c r="AT47">
        <f>SUM(res_zero5_changes!AF47:AL47)</f>
        <v>354227621.64552093</v>
      </c>
      <c r="AU47">
        <f t="shared" si="5"/>
        <v>18820.935727150256</v>
      </c>
    </row>
    <row r="48" spans="1:47" x14ac:dyDescent="0.25">
      <c r="A48">
        <v>0.86</v>
      </c>
      <c r="B48">
        <v>113.885408534509</v>
      </c>
      <c r="C48">
        <v>197898.94699414601</v>
      </c>
      <c r="D48">
        <v>72.984095043383206</v>
      </c>
      <c r="E48" s="1">
        <v>-1.2042977571060901E-12</v>
      </c>
      <c r="F48">
        <v>65.710737519697801</v>
      </c>
      <c r="G48">
        <v>0</v>
      </c>
      <c r="H48">
        <v>25.079703523463099</v>
      </c>
      <c r="I48">
        <v>62.606092987060499</v>
      </c>
      <c r="J48">
        <v>35.274700301119402</v>
      </c>
      <c r="K48">
        <v>41144.285800093603</v>
      </c>
      <c r="L48">
        <v>0</v>
      </c>
      <c r="M48">
        <v>53514.5628148412</v>
      </c>
      <c r="N48">
        <v>2456.0672019359999</v>
      </c>
      <c r="O48">
        <v>12894.7246833646</v>
      </c>
      <c r="P48">
        <v>51727.046533709203</v>
      </c>
      <c r="Q48">
        <v>36162.259960201904</v>
      </c>
      <c r="R48">
        <v>28.753376880605501</v>
      </c>
      <c r="S48" s="1">
        <v>-3.4542507743040498E-13</v>
      </c>
      <c r="T48">
        <v>28.860432951379298</v>
      </c>
      <c r="U48">
        <v>7.62539792454118</v>
      </c>
      <c r="V48">
        <v>8.9670569655986494</v>
      </c>
      <c r="W48">
        <v>24.756635485738499</v>
      </c>
      <c r="X48">
        <v>14.9225083266467</v>
      </c>
      <c r="Y48">
        <v>75.4965823708458</v>
      </c>
      <c r="Z48">
        <v>0</v>
      </c>
      <c r="AA48">
        <v>54.017527800654797</v>
      </c>
      <c r="AB48">
        <v>11.721072522189701</v>
      </c>
      <c r="AC48">
        <v>2.4809065246090598</v>
      </c>
      <c r="AD48">
        <v>29.8373444473878</v>
      </c>
      <c r="AE48">
        <v>21.068949774964398</v>
      </c>
      <c r="AF48">
        <v>4450412.3365496304</v>
      </c>
      <c r="AG48">
        <v>0</v>
      </c>
      <c r="AH48">
        <v>176884208.07119</v>
      </c>
      <c r="AI48">
        <v>18846405.738621999</v>
      </c>
      <c r="AJ48">
        <v>64720195.096602798</v>
      </c>
      <c r="AK48">
        <v>33415183.403231699</v>
      </c>
      <c r="AL48">
        <v>48014147.619526297</v>
      </c>
      <c r="AM48">
        <v>250000</v>
      </c>
      <c r="AN48">
        <f>SQRT(SUM(res_zero5_changes!AF48:AL48))</f>
        <v>18609.95841655006</v>
      </c>
      <c r="AO48">
        <f>res_zero5_changes!C48</f>
        <v>197898.94699414601</v>
      </c>
      <c r="AP48">
        <f t="shared" si="3"/>
        <v>-2.7996329620769003</v>
      </c>
      <c r="AQ48">
        <f>res_zero5_changes!B48</f>
        <v>113.885408534509</v>
      </c>
      <c r="AR48">
        <f t="shared" si="4"/>
        <v>0.99744196290533393</v>
      </c>
      <c r="AS48">
        <v>0.81083473100000003</v>
      </c>
      <c r="AT48">
        <f>SUM(res_zero5_changes!AF48:AL48)</f>
        <v>346330552.26572239</v>
      </c>
      <c r="AU48">
        <f t="shared" si="5"/>
        <v>18609.95841655006</v>
      </c>
    </row>
    <row r="49" spans="1:47" x14ac:dyDescent="0.25">
      <c r="A49">
        <v>0.87</v>
      </c>
      <c r="B49">
        <v>115.209657482585</v>
      </c>
      <c r="C49">
        <v>202388.97499212401</v>
      </c>
      <c r="D49">
        <v>72.984095043383107</v>
      </c>
      <c r="E49">
        <v>0</v>
      </c>
      <c r="F49">
        <v>65.710737519697702</v>
      </c>
      <c r="G49">
        <v>0</v>
      </c>
      <c r="H49">
        <v>27.701217786912199</v>
      </c>
      <c r="I49">
        <v>62.606092987060499</v>
      </c>
      <c r="J49">
        <v>35.274700301119204</v>
      </c>
      <c r="K49">
        <v>41144.285800093603</v>
      </c>
      <c r="L49">
        <v>0</v>
      </c>
      <c r="M49">
        <v>53514.5628148408</v>
      </c>
      <c r="N49">
        <v>2456.0672019362701</v>
      </c>
      <c r="O49">
        <v>17384.752681342401</v>
      </c>
      <c r="P49">
        <v>51727.046533709399</v>
      </c>
      <c r="Q49">
        <v>36162.259960201598</v>
      </c>
      <c r="R49">
        <v>28.753376880605099</v>
      </c>
      <c r="S49">
        <v>0</v>
      </c>
      <c r="T49">
        <v>28.860432951379199</v>
      </c>
      <c r="U49">
        <v>7.6253979245417201</v>
      </c>
      <c r="V49">
        <v>10.291305913674</v>
      </c>
      <c r="W49">
        <v>24.756635485738698</v>
      </c>
      <c r="X49">
        <v>14.922508326646501</v>
      </c>
      <c r="Y49">
        <v>75.496582370845601</v>
      </c>
      <c r="Z49">
        <v>0</v>
      </c>
      <c r="AA49">
        <v>54.017527800654698</v>
      </c>
      <c r="AB49">
        <v>11.721072522193399</v>
      </c>
      <c r="AC49">
        <v>2.95774406362015</v>
      </c>
      <c r="AD49">
        <v>29.8373444473883</v>
      </c>
      <c r="AE49">
        <v>21.0689497749641</v>
      </c>
      <c r="AF49">
        <v>4450412.3365496499</v>
      </c>
      <c r="AG49">
        <v>0</v>
      </c>
      <c r="AH49">
        <v>176884208.07119</v>
      </c>
      <c r="AI49">
        <v>18846405.738625102</v>
      </c>
      <c r="AJ49">
        <v>56823125.716824099</v>
      </c>
      <c r="AK49">
        <v>33415183.403231699</v>
      </c>
      <c r="AL49">
        <v>48014147.619525701</v>
      </c>
      <c r="AM49">
        <v>250000</v>
      </c>
      <c r="AN49">
        <f>SQRT(SUM(res_zero5_changes!AF49:AL49))</f>
        <v>18396.561713699281</v>
      </c>
      <c r="AO49">
        <f>res_zero5_changes!C49</f>
        <v>202388.97499212401</v>
      </c>
      <c r="AP49">
        <f t="shared" si="3"/>
        <v>-2.5880393167393727</v>
      </c>
      <c r="AQ49">
        <f>res_zero5_changes!B49</f>
        <v>115.209657482585</v>
      </c>
      <c r="AR49">
        <f t="shared" si="4"/>
        <v>0.99517380186116866</v>
      </c>
      <c r="AS49">
        <v>0.79280045399999999</v>
      </c>
      <c r="AT49">
        <f>SUM(res_zero5_changes!AF49:AL49)</f>
        <v>338433482.88594627</v>
      </c>
      <c r="AU49">
        <f t="shared" si="5"/>
        <v>18396.561713699284</v>
      </c>
    </row>
    <row r="50" spans="1:47" x14ac:dyDescent="0.25">
      <c r="A50">
        <v>0.88</v>
      </c>
      <c r="B50">
        <v>116.53390643066101</v>
      </c>
      <c r="C50">
        <v>206878.78930163401</v>
      </c>
      <c r="D50">
        <v>72.984095043383107</v>
      </c>
      <c r="E50">
        <v>0</v>
      </c>
      <c r="F50">
        <v>65.710737519698</v>
      </c>
      <c r="G50">
        <v>0</v>
      </c>
      <c r="H50">
        <v>30.322732031636399</v>
      </c>
      <c r="I50">
        <v>62.606092987060997</v>
      </c>
      <c r="J50">
        <v>35.274700301119204</v>
      </c>
      <c r="K50">
        <v>41144.285800093603</v>
      </c>
      <c r="L50">
        <v>0</v>
      </c>
      <c r="M50">
        <v>53514.562814841302</v>
      </c>
      <c r="N50">
        <v>2456.0672017707302</v>
      </c>
      <c r="O50">
        <v>21874.566991017698</v>
      </c>
      <c r="P50">
        <v>51727.046533709501</v>
      </c>
      <c r="Q50">
        <v>36162.259960201598</v>
      </c>
      <c r="R50">
        <v>28.753376880605099</v>
      </c>
      <c r="S50" s="1">
        <v>9.4590211011102904E-9</v>
      </c>
      <c r="T50">
        <v>28.860432951379401</v>
      </c>
      <c r="U50">
        <v>7.6253979245416001</v>
      </c>
      <c r="V50">
        <v>11.615554852290501</v>
      </c>
      <c r="W50">
        <v>24.756635485738801</v>
      </c>
      <c r="X50">
        <v>14.922508326646501</v>
      </c>
      <c r="Y50">
        <v>75.496582370845601</v>
      </c>
      <c r="Z50">
        <v>0</v>
      </c>
      <c r="AA50">
        <v>54.017527800655103</v>
      </c>
      <c r="AB50">
        <v>11.721072522195801</v>
      </c>
      <c r="AC50">
        <v>3.4345815992252802</v>
      </c>
      <c r="AD50">
        <v>29.837344447388599</v>
      </c>
      <c r="AE50">
        <v>21.0689497749641</v>
      </c>
      <c r="AF50">
        <v>4450412.3365496397</v>
      </c>
      <c r="AG50">
        <v>0</v>
      </c>
      <c r="AH50">
        <v>176884208.07119101</v>
      </c>
      <c r="AI50">
        <v>18846405.738608502</v>
      </c>
      <c r="AJ50">
        <v>48926056.3934526</v>
      </c>
      <c r="AK50">
        <v>33415183.403232001</v>
      </c>
      <c r="AL50">
        <v>48014147.619525596</v>
      </c>
      <c r="AM50">
        <v>250000</v>
      </c>
      <c r="AN50">
        <f>SQRT(SUM(res_zero5_changes!AF50:AL50))</f>
        <v>18180.660427018578</v>
      </c>
      <c r="AO50">
        <f>res_zero5_changes!C50</f>
        <v>206878.78930163401</v>
      </c>
      <c r="AP50">
        <f t="shared" si="3"/>
        <v>-2.3718176174878032</v>
      </c>
      <c r="AQ50">
        <f>res_zero5_changes!B50</f>
        <v>116.53390643066101</v>
      </c>
      <c r="AR50">
        <f t="shared" si="4"/>
        <v>0.99114958713737578</v>
      </c>
      <c r="AS50">
        <v>0.77367532999999999</v>
      </c>
      <c r="AT50">
        <f>SUM(res_zero5_changes!AF50:AL50)</f>
        <v>330536413.56255937</v>
      </c>
      <c r="AU50">
        <f t="shared" si="5"/>
        <v>18180.660427018578</v>
      </c>
    </row>
    <row r="51" spans="1:47" x14ac:dyDescent="0.25">
      <c r="A51">
        <v>0.89</v>
      </c>
      <c r="B51">
        <v>117.858155378736</v>
      </c>
      <c r="C51">
        <v>211437.72211106899</v>
      </c>
      <c r="D51">
        <v>72.984095043383107</v>
      </c>
      <c r="E51">
        <v>0</v>
      </c>
      <c r="F51">
        <v>65.710737519697702</v>
      </c>
      <c r="G51">
        <v>0</v>
      </c>
      <c r="H51">
        <v>32.944246313811398</v>
      </c>
      <c r="I51">
        <v>62.606092987060499</v>
      </c>
      <c r="J51">
        <v>35.274700301119204</v>
      </c>
      <c r="K51">
        <v>41144.285800093603</v>
      </c>
      <c r="L51">
        <v>0</v>
      </c>
      <c r="M51">
        <v>53514.5628148412</v>
      </c>
      <c r="N51">
        <v>2456.0672019359599</v>
      </c>
      <c r="O51">
        <v>26433.4998002881</v>
      </c>
      <c r="P51">
        <v>51727.046533709203</v>
      </c>
      <c r="Q51">
        <v>36162.259960201598</v>
      </c>
      <c r="R51">
        <v>28.753376880605099</v>
      </c>
      <c r="S51">
        <v>0</v>
      </c>
      <c r="T51">
        <v>28.860432951379199</v>
      </c>
      <c r="U51">
        <v>7.6253979245416499</v>
      </c>
      <c r="V51">
        <v>12.9398038098252</v>
      </c>
      <c r="W51">
        <v>24.756635485738499</v>
      </c>
      <c r="X51">
        <v>14.922508326646501</v>
      </c>
      <c r="Y51">
        <v>75.496582370845601</v>
      </c>
      <c r="Z51">
        <v>0</v>
      </c>
      <c r="AA51">
        <v>54.017527800654698</v>
      </c>
      <c r="AB51">
        <v>11.7210725221861</v>
      </c>
      <c r="AC51">
        <v>3.9114191416424799</v>
      </c>
      <c r="AD51">
        <v>29.8373444473878</v>
      </c>
      <c r="AE51">
        <v>21.0689497749641</v>
      </c>
      <c r="AF51">
        <v>4450412.3365496499</v>
      </c>
      <c r="AG51">
        <v>0</v>
      </c>
      <c r="AH51">
        <v>176884208.07119</v>
      </c>
      <c r="AI51">
        <v>18846405.738600701</v>
      </c>
      <c r="AJ51">
        <v>50976783.540825799</v>
      </c>
      <c r="AK51">
        <v>33415183.403231699</v>
      </c>
      <c r="AL51">
        <v>48014147</v>
      </c>
      <c r="AM51">
        <v>250000</v>
      </c>
      <c r="AN51">
        <f>SQRT(SUM(res_zero5_changes!AF51:AL51))</f>
        <v>18236.971790579646</v>
      </c>
      <c r="AO51">
        <f>res_zero5_changes!C51</f>
        <v>211437.72211106899</v>
      </c>
      <c r="AP51">
        <f t="shared" si="3"/>
        <v>-2.1145110236366356</v>
      </c>
      <c r="AQ51">
        <f>res_zero5_changes!B51</f>
        <v>117.858155378736</v>
      </c>
      <c r="AR51">
        <f t="shared" si="4"/>
        <v>0.98276417787982484</v>
      </c>
      <c r="AS51">
        <v>0.67152289700000001</v>
      </c>
      <c r="AT51">
        <f>SUM(res_zero5_changes!AF51:AL51)</f>
        <v>332587140.09039783</v>
      </c>
      <c r="AU51">
        <f t="shared" si="5"/>
        <v>18236.97179057965</v>
      </c>
    </row>
    <row r="52" spans="1:47" x14ac:dyDescent="0.25">
      <c r="A52">
        <v>0.9</v>
      </c>
      <c r="B52">
        <v>119.18240432681201</v>
      </c>
      <c r="C52">
        <v>217562.532614747</v>
      </c>
      <c r="D52">
        <v>72.984095043383107</v>
      </c>
      <c r="E52">
        <v>0</v>
      </c>
      <c r="F52">
        <v>65.710737519697702</v>
      </c>
      <c r="G52">
        <v>0</v>
      </c>
      <c r="H52">
        <v>35.565760577261997</v>
      </c>
      <c r="I52">
        <v>62.606092987060499</v>
      </c>
      <c r="J52">
        <v>35.274700301119204</v>
      </c>
      <c r="K52">
        <v>41144.285800093603</v>
      </c>
      <c r="L52">
        <v>0</v>
      </c>
      <c r="M52">
        <v>53514.5628148412</v>
      </c>
      <c r="N52">
        <v>2456.06720193622</v>
      </c>
      <c r="O52">
        <v>32558.310303965802</v>
      </c>
      <c r="P52">
        <v>51727.046533709297</v>
      </c>
      <c r="Q52">
        <v>36162.259960201598</v>
      </c>
      <c r="R52">
        <v>28.753376880605099</v>
      </c>
      <c r="S52">
        <v>0</v>
      </c>
      <c r="T52">
        <v>28.860432951379199</v>
      </c>
      <c r="U52">
        <v>7.6253979245416001</v>
      </c>
      <c r="V52">
        <v>14.2640527579013</v>
      </c>
      <c r="W52">
        <v>24.756635485738599</v>
      </c>
      <c r="X52">
        <v>14.922508326646501</v>
      </c>
      <c r="Y52">
        <v>75.496582370845601</v>
      </c>
      <c r="Z52">
        <v>0</v>
      </c>
      <c r="AA52">
        <v>54.017527800654698</v>
      </c>
      <c r="AB52">
        <v>11.721072522188001</v>
      </c>
      <c r="AC52">
        <v>4.3882566806538099</v>
      </c>
      <c r="AD52">
        <v>29.837344447387999</v>
      </c>
      <c r="AE52">
        <v>21.0689497749641</v>
      </c>
      <c r="AF52">
        <v>4450412.3365496397</v>
      </c>
      <c r="AG52">
        <v>0</v>
      </c>
      <c r="AH52">
        <v>176884208.07119</v>
      </c>
      <c r="AI52">
        <v>18846405.738602899</v>
      </c>
      <c r="AJ52">
        <v>60673897.618483797</v>
      </c>
      <c r="AK52">
        <v>33415183.403231699</v>
      </c>
      <c r="AL52">
        <v>48014147.619525596</v>
      </c>
      <c r="AM52">
        <v>250000</v>
      </c>
      <c r="AN52">
        <f>SQRT(SUM(res_zero5_changes!AF52:AL52))</f>
        <v>18500.925781905717</v>
      </c>
      <c r="AO52">
        <f>res_zero5_changes!C52</f>
        <v>217562.532614747</v>
      </c>
      <c r="AP52">
        <f t="shared" si="3"/>
        <v>-1.7532888768721779</v>
      </c>
      <c r="AQ52">
        <f>res_zero5_changes!B52</f>
        <v>119.18240432681201</v>
      </c>
      <c r="AR52">
        <f t="shared" si="4"/>
        <v>0.96022378308746281</v>
      </c>
      <c r="AS52">
        <v>0.53333149899999999</v>
      </c>
      <c r="AT52">
        <f>SUM(res_zero5_changes!AF52:AL52)</f>
        <v>342284254.78758365</v>
      </c>
      <c r="AU52">
        <f t="shared" si="5"/>
        <v>18500.925781905717</v>
      </c>
    </row>
    <row r="53" spans="1:47" x14ac:dyDescent="0.25">
      <c r="A53">
        <v>0.91</v>
      </c>
      <c r="B53">
        <v>120.506653274888</v>
      </c>
      <c r="C53">
        <v>216524.210786196</v>
      </c>
      <c r="D53">
        <v>72.984095043383107</v>
      </c>
      <c r="E53">
        <v>0</v>
      </c>
      <c r="F53">
        <v>65.710737519697702</v>
      </c>
      <c r="G53" s="1">
        <v>4.65062531326075E-11</v>
      </c>
      <c r="H53">
        <v>45.352026607670702</v>
      </c>
      <c r="I53">
        <v>62.606092987060499</v>
      </c>
      <c r="J53">
        <v>31.581171993550601</v>
      </c>
      <c r="K53">
        <v>41144.285800093603</v>
      </c>
      <c r="L53">
        <v>0</v>
      </c>
      <c r="M53">
        <v>53514.5628148412</v>
      </c>
      <c r="N53">
        <v>2456.06720193609</v>
      </c>
      <c r="O53">
        <v>39108.470640521497</v>
      </c>
      <c r="P53">
        <v>51727.046533709203</v>
      </c>
      <c r="Q53">
        <v>28573.777795095</v>
      </c>
      <c r="R53">
        <v>28.753376880605099</v>
      </c>
      <c r="S53">
        <v>0</v>
      </c>
      <c r="T53">
        <v>28.860432951379199</v>
      </c>
      <c r="U53">
        <v>7.6253999303810502</v>
      </c>
      <c r="V53">
        <v>19.207551512435501</v>
      </c>
      <c r="W53">
        <v>24.756635485738499</v>
      </c>
      <c r="X53">
        <v>11.303256514348501</v>
      </c>
      <c r="Y53">
        <v>75.496582370845701</v>
      </c>
      <c r="Z53">
        <v>0</v>
      </c>
      <c r="AA53">
        <v>54.017527800654698</v>
      </c>
      <c r="AB53">
        <v>11.7210725222081</v>
      </c>
      <c r="AC53">
        <v>6.7666828760133804</v>
      </c>
      <c r="AD53">
        <v>29.8373444473878</v>
      </c>
      <c r="AE53">
        <v>16.364187084237301</v>
      </c>
      <c r="AF53">
        <v>4450412.3365496397</v>
      </c>
      <c r="AG53">
        <v>0</v>
      </c>
      <c r="AH53">
        <v>176884208.07119</v>
      </c>
      <c r="AI53">
        <v>18846405.738617301</v>
      </c>
      <c r="AJ53">
        <v>119991603.725123</v>
      </c>
      <c r="AK53">
        <v>33415183.403231699</v>
      </c>
      <c r="AL53">
        <v>35983615.416898496</v>
      </c>
      <c r="AM53">
        <v>250000</v>
      </c>
      <c r="AN53">
        <f>SQRT(SUM(res_zero5_changes!AF53:AL53))</f>
        <v>19737.563899620694</v>
      </c>
      <c r="AO53">
        <f>res_zero5_changes!C53</f>
        <v>216524.210786196</v>
      </c>
      <c r="AP53">
        <f t="shared" si="3"/>
        <v>-1.6960446275969916</v>
      </c>
      <c r="AQ53">
        <f>res_zero5_changes!B53</f>
        <v>120.506653274888</v>
      </c>
      <c r="AR53">
        <f t="shared" si="4"/>
        <v>0.95506128559736991</v>
      </c>
      <c r="AS53">
        <v>0.5</v>
      </c>
      <c r="AT53">
        <f>SUM(res_zero5_changes!AF53:AL53)</f>
        <v>389571428.6916101</v>
      </c>
      <c r="AU53">
        <f t="shared" si="5"/>
        <v>19737.563899620694</v>
      </c>
    </row>
    <row r="54" spans="1:47" x14ac:dyDescent="0.25">
      <c r="A54">
        <v>0.92</v>
      </c>
      <c r="B54">
        <v>121.830902222963</v>
      </c>
      <c r="C54">
        <v>219816.015801236</v>
      </c>
      <c r="D54">
        <v>72.984095043383107</v>
      </c>
      <c r="E54">
        <v>0</v>
      </c>
      <c r="F54">
        <v>65.710737519697702</v>
      </c>
      <c r="G54">
        <v>0</v>
      </c>
      <c r="H54">
        <v>45.352026607670702</v>
      </c>
      <c r="I54">
        <v>62.606092987060499</v>
      </c>
      <c r="J54">
        <v>33.045095268856599</v>
      </c>
      <c r="K54">
        <v>41144.285800093603</v>
      </c>
      <c r="L54">
        <v>0</v>
      </c>
      <c r="M54">
        <v>53514.562814841003</v>
      </c>
      <c r="N54">
        <v>2456.06720193609</v>
      </c>
      <c r="O54">
        <v>39108.470640521497</v>
      </c>
      <c r="P54">
        <v>51727.046533709297</v>
      </c>
      <c r="Q54">
        <v>31865.582810135002</v>
      </c>
      <c r="R54">
        <v>28.753376880605099</v>
      </c>
      <c r="S54">
        <v>0</v>
      </c>
      <c r="T54">
        <v>28.860432951379199</v>
      </c>
      <c r="U54">
        <v>7.6253979245416001</v>
      </c>
      <c r="V54">
        <v>19.207551512435501</v>
      </c>
      <c r="W54">
        <v>24.756635485738599</v>
      </c>
      <c r="X54">
        <v>12.627507468263699</v>
      </c>
      <c r="Y54">
        <v>75.496582370845601</v>
      </c>
      <c r="Z54">
        <v>0</v>
      </c>
      <c r="AA54">
        <v>54.017527800654698</v>
      </c>
      <c r="AB54">
        <v>11.7210725221945</v>
      </c>
      <c r="AC54">
        <v>6.7666828760133804</v>
      </c>
      <c r="AD54">
        <v>29.837344447387999</v>
      </c>
      <c r="AE54">
        <v>18.322171478331299</v>
      </c>
      <c r="AF54">
        <v>4450412.3365496499</v>
      </c>
      <c r="AG54">
        <v>0</v>
      </c>
      <c r="AH54">
        <v>176884208.07119</v>
      </c>
      <c r="AI54">
        <v>18846405.738609198</v>
      </c>
      <c r="AJ54">
        <v>119991603.725123</v>
      </c>
      <c r="AK54">
        <v>33415183.403231699</v>
      </c>
      <c r="AL54">
        <v>40751895.1318947</v>
      </c>
      <c r="AM54">
        <v>250000</v>
      </c>
      <c r="AN54">
        <f>SQRT(SUM(res_zero5_changes!AF54:AL54))</f>
        <v>19857.988528715545</v>
      </c>
      <c r="AO54">
        <f>res_zero5_changes!C54</f>
        <v>219816.015801236</v>
      </c>
      <c r="AP54">
        <f t="shared" si="3"/>
        <v>-1.5199920251296648</v>
      </c>
      <c r="AQ54">
        <f>res_zero5_changes!B54</f>
        <v>121.830902222963</v>
      </c>
      <c r="AR54">
        <f t="shared" si="4"/>
        <v>0.93574351001580602</v>
      </c>
      <c r="AS54">
        <v>0.65840081500000003</v>
      </c>
      <c r="AT54">
        <f>SUM(res_zero5_changes!AF54:AL54)</f>
        <v>394339708.40659821</v>
      </c>
      <c r="AU54">
        <f t="shared" si="5"/>
        <v>19857.988528715548</v>
      </c>
    </row>
    <row r="55" spans="1:47" x14ac:dyDescent="0.25">
      <c r="A55">
        <v>0.93</v>
      </c>
      <c r="B55">
        <v>123.15515117103899</v>
      </c>
      <c r="C55">
        <v>222802.520557048</v>
      </c>
      <c r="D55">
        <v>72.984095043383107</v>
      </c>
      <c r="E55">
        <v>0</v>
      </c>
      <c r="F55">
        <v>65.710737519697702</v>
      </c>
      <c r="G55">
        <v>0</v>
      </c>
      <c r="H55">
        <v>45.352026607670702</v>
      </c>
      <c r="I55">
        <v>62.606092987060499</v>
      </c>
      <c r="J55">
        <v>34.4303646009609</v>
      </c>
      <c r="K55">
        <v>41144.285800093603</v>
      </c>
      <c r="L55">
        <v>0</v>
      </c>
      <c r="M55">
        <v>53514.5628148412</v>
      </c>
      <c r="N55">
        <v>2456.06720193608</v>
      </c>
      <c r="O55">
        <v>39108.470640521497</v>
      </c>
      <c r="P55">
        <v>51727.046533709203</v>
      </c>
      <c r="Q55">
        <v>34852.087565947098</v>
      </c>
      <c r="R55">
        <v>28.753376880605099</v>
      </c>
      <c r="S55">
        <v>0</v>
      </c>
      <c r="T55">
        <v>28.860432951379199</v>
      </c>
      <c r="U55">
        <v>7.6253979245413896</v>
      </c>
      <c r="V55">
        <v>19.207551512435501</v>
      </c>
      <c r="W55">
        <v>24.756635485738499</v>
      </c>
      <c r="X55">
        <v>13.951756416339601</v>
      </c>
      <c r="Y55">
        <v>75.496582370845701</v>
      </c>
      <c r="Z55">
        <v>0</v>
      </c>
      <c r="AA55">
        <v>54.017527800654698</v>
      </c>
      <c r="AB55">
        <v>11.7210725221926</v>
      </c>
      <c r="AC55">
        <v>6.7666828760133804</v>
      </c>
      <c r="AD55">
        <v>29.8373444473878</v>
      </c>
      <c r="AE55">
        <v>20.083977028837602</v>
      </c>
      <c r="AF55">
        <v>4450412.3365496397</v>
      </c>
      <c r="AG55">
        <v>0</v>
      </c>
      <c r="AH55">
        <v>176884208.07119</v>
      </c>
      <c r="AI55">
        <v>18846405.738635499</v>
      </c>
      <c r="AJ55">
        <v>119991603.725124</v>
      </c>
      <c r="AK55">
        <v>33415183.403231699</v>
      </c>
      <c r="AL55">
        <v>45263983.823632203</v>
      </c>
      <c r="AM55">
        <v>250000</v>
      </c>
      <c r="AN55">
        <f>SQRT(SUM(res_zero5_changes!AF55:AL55))</f>
        <v>19971.274298310636</v>
      </c>
      <c r="AO55">
        <f>res_zero5_changes!C55</f>
        <v>222802.520557048</v>
      </c>
      <c r="AP55">
        <f t="shared" si="3"/>
        <v>-1.3618299481897669</v>
      </c>
      <c r="AQ55">
        <f>res_zero5_changes!B55</f>
        <v>123.15515117103899</v>
      </c>
      <c r="AR55">
        <f t="shared" si="4"/>
        <v>0.91337422106172161</v>
      </c>
      <c r="AS55">
        <v>0.58941089199999996</v>
      </c>
      <c r="AT55">
        <f>SUM(res_zero5_changes!AF55:AL55)</f>
        <v>398851797.09836304</v>
      </c>
      <c r="AU55">
        <f t="shared" si="5"/>
        <v>19971.27429831064</v>
      </c>
    </row>
    <row r="56" spans="1:47" x14ac:dyDescent="0.25">
      <c r="A56">
        <v>0.94</v>
      </c>
      <c r="B56">
        <v>124.479400119115</v>
      </c>
      <c r="C56">
        <v>225024.075603765</v>
      </c>
      <c r="D56">
        <v>72.984095043383206</v>
      </c>
      <c r="E56">
        <v>0</v>
      </c>
      <c r="F56">
        <v>65.710737519697702</v>
      </c>
      <c r="G56" s="1">
        <v>3.0337647051811499E-9</v>
      </c>
      <c r="H56">
        <v>46.051817535970201</v>
      </c>
      <c r="I56">
        <v>62.606092987060499</v>
      </c>
      <c r="J56">
        <v>35.274700301119204</v>
      </c>
      <c r="K56">
        <v>41144.285800093603</v>
      </c>
      <c r="L56">
        <v>0</v>
      </c>
      <c r="M56">
        <v>53514.5628148412</v>
      </c>
      <c r="N56">
        <v>2456.06720193608</v>
      </c>
      <c r="O56">
        <v>40019.853292984102</v>
      </c>
      <c r="P56">
        <v>51727.046533709203</v>
      </c>
      <c r="Q56">
        <v>36162.259960201598</v>
      </c>
      <c r="R56">
        <v>28.753376880605099</v>
      </c>
      <c r="S56" s="1">
        <v>4.7787752179214302E-8</v>
      </c>
      <c r="T56">
        <v>28.860432951379199</v>
      </c>
      <c r="U56">
        <v>7.6253979247887296</v>
      </c>
      <c r="V56">
        <v>19.561048502169299</v>
      </c>
      <c r="W56">
        <v>24.756635485738499</v>
      </c>
      <c r="X56">
        <v>14.922508326646501</v>
      </c>
      <c r="Y56">
        <v>75.4965823708458</v>
      </c>
      <c r="Z56">
        <v>0</v>
      </c>
      <c r="AA56">
        <v>54.017527800654698</v>
      </c>
      <c r="AB56">
        <v>11.721072523315801</v>
      </c>
      <c r="AC56">
        <v>6.9728975815681196</v>
      </c>
      <c r="AD56">
        <v>29.8373444473878</v>
      </c>
      <c r="AE56">
        <v>21.0689497749641</v>
      </c>
      <c r="AF56">
        <v>4450412.3365496304</v>
      </c>
      <c r="AG56">
        <v>0</v>
      </c>
      <c r="AH56">
        <v>176884208.07119</v>
      </c>
      <c r="AI56">
        <v>18846405.7450126</v>
      </c>
      <c r="AJ56">
        <v>124426074.84185401</v>
      </c>
      <c r="AK56">
        <v>33415183.403231699</v>
      </c>
      <c r="AL56">
        <v>48014147.619525701</v>
      </c>
      <c r="AM56">
        <v>250000</v>
      </c>
      <c r="AN56">
        <f>SQRT(SUM(res_zero5_changes!AF56:AL56))</f>
        <v>20150.34570466134</v>
      </c>
      <c r="AO56">
        <f>res_zero5_changes!C56</f>
        <v>225024.075603765</v>
      </c>
      <c r="AP56">
        <f t="shared" si="3"/>
        <v>-1.2394787048471019</v>
      </c>
      <c r="AQ56">
        <f>res_zero5_changes!B56</f>
        <v>124.479400119115</v>
      </c>
      <c r="AR56">
        <f t="shared" si="4"/>
        <v>0.89241586485590896</v>
      </c>
      <c r="AS56">
        <v>0.52002816200000002</v>
      </c>
      <c r="AT56">
        <f>SUM(res_zero5_changes!AF56:AL56)</f>
        <v>406036432.01736367</v>
      </c>
      <c r="AU56">
        <f t="shared" si="5"/>
        <v>20150.345704661337</v>
      </c>
    </row>
    <row r="57" spans="1:47" x14ac:dyDescent="0.25">
      <c r="A57">
        <v>0.95</v>
      </c>
      <c r="B57">
        <v>125.803649067191</v>
      </c>
      <c r="C57">
        <v>228438.23681945799</v>
      </c>
      <c r="D57">
        <v>72.984095043383206</v>
      </c>
      <c r="E57">
        <v>0</v>
      </c>
      <c r="F57">
        <v>65.710737519697702</v>
      </c>
      <c r="G57">
        <v>0</v>
      </c>
      <c r="H57">
        <v>48.673327875274602</v>
      </c>
      <c r="I57">
        <v>62.606092987060499</v>
      </c>
      <c r="J57">
        <v>35.274700301119204</v>
      </c>
      <c r="K57">
        <v>41144.285800093603</v>
      </c>
      <c r="L57">
        <v>0</v>
      </c>
      <c r="M57">
        <v>53514.5628148412</v>
      </c>
      <c r="N57">
        <v>2456.06720193608</v>
      </c>
      <c r="O57">
        <v>43434.014508676097</v>
      </c>
      <c r="P57">
        <v>51727.046533709203</v>
      </c>
      <c r="Q57">
        <v>36162.259960201598</v>
      </c>
      <c r="R57">
        <v>28.753376880605099</v>
      </c>
      <c r="S57">
        <v>0</v>
      </c>
      <c r="T57">
        <v>28.860432951379199</v>
      </c>
      <c r="U57">
        <v>7.6253999548450802</v>
      </c>
      <c r="V57">
        <v>20.885295467976398</v>
      </c>
      <c r="W57">
        <v>24.756635485738499</v>
      </c>
      <c r="X57">
        <v>14.922508326646501</v>
      </c>
      <c r="Y57">
        <v>75.496582370845701</v>
      </c>
      <c r="Z57">
        <v>0</v>
      </c>
      <c r="AA57">
        <v>54.017527800654698</v>
      </c>
      <c r="AB57">
        <v>11.7210725221926</v>
      </c>
      <c r="AC57">
        <v>7.7454054276501401</v>
      </c>
      <c r="AD57">
        <v>29.8373444473878</v>
      </c>
      <c r="AE57">
        <v>21.0689497749641</v>
      </c>
      <c r="AF57">
        <v>4450412.3365496304</v>
      </c>
      <c r="AG57">
        <v>0</v>
      </c>
      <c r="AH57">
        <v>176884208.07119</v>
      </c>
      <c r="AI57">
        <v>18846405.754434001</v>
      </c>
      <c r="AJ57">
        <v>141038196.27947301</v>
      </c>
      <c r="AK57">
        <v>33415183.403231699</v>
      </c>
      <c r="AL57">
        <v>48014147.619525701</v>
      </c>
      <c r="AM57">
        <v>250000</v>
      </c>
      <c r="AN57">
        <f>SQRT(SUM(res_zero5_changes!AF57:AL57))</f>
        <v>20558.418068139483</v>
      </c>
      <c r="AO57">
        <f>res_zero5_changes!C57</f>
        <v>228438.23681945799</v>
      </c>
      <c r="AP57">
        <f t="shared" si="3"/>
        <v>-1.0488045874481688</v>
      </c>
      <c r="AQ57">
        <f>res_zero5_changes!B57</f>
        <v>125.803649067191</v>
      </c>
      <c r="AR57">
        <f t="shared" si="4"/>
        <v>0.85286596715634166</v>
      </c>
      <c r="AS57">
        <v>0.67777922599999996</v>
      </c>
      <c r="AT57">
        <f>SUM(res_zero5_changes!AF57:AL57)</f>
        <v>422648553.46440399</v>
      </c>
      <c r="AU57">
        <f t="shared" si="5"/>
        <v>20558.418068139486</v>
      </c>
    </row>
    <row r="58" spans="1:47" x14ac:dyDescent="0.25">
      <c r="A58">
        <v>0.96</v>
      </c>
      <c r="B58">
        <v>127.127898015266</v>
      </c>
      <c r="C58">
        <v>231873.319036525</v>
      </c>
      <c r="D58">
        <v>72.984095043383107</v>
      </c>
      <c r="E58">
        <v>0</v>
      </c>
      <c r="F58">
        <v>65.710737519697702</v>
      </c>
      <c r="G58">
        <v>0</v>
      </c>
      <c r="H58">
        <v>51.2948461579604</v>
      </c>
      <c r="I58">
        <v>62.606092987060499</v>
      </c>
      <c r="J58">
        <v>35.274700301119204</v>
      </c>
      <c r="K58">
        <v>41144.285800093603</v>
      </c>
      <c r="L58">
        <v>0</v>
      </c>
      <c r="M58">
        <v>53514.5628148412</v>
      </c>
      <c r="N58">
        <v>2456.06720193602</v>
      </c>
      <c r="O58">
        <v>46869.096725743599</v>
      </c>
      <c r="P58">
        <v>51727.046533709203</v>
      </c>
      <c r="Q58">
        <v>36162.259960201598</v>
      </c>
      <c r="R58">
        <v>28.753376880605199</v>
      </c>
      <c r="S58">
        <v>0</v>
      </c>
      <c r="T58">
        <v>28.860432951379199</v>
      </c>
      <c r="U58">
        <v>7.6253979245416001</v>
      </c>
      <c r="V58">
        <v>22.2095464463554</v>
      </c>
      <c r="W58">
        <v>24.756635485738499</v>
      </c>
      <c r="X58">
        <v>14.922508326646501</v>
      </c>
      <c r="Y58">
        <v>75.496582370846198</v>
      </c>
      <c r="Z58">
        <v>0</v>
      </c>
      <c r="AA58">
        <v>54.017527800654698</v>
      </c>
      <c r="AB58">
        <v>11.7210725221926</v>
      </c>
      <c r="AC58">
        <v>8.5179156144913701</v>
      </c>
      <c r="AD58">
        <v>29.8373444473878</v>
      </c>
      <c r="AE58">
        <v>21.0689497749641</v>
      </c>
      <c r="AF58">
        <v>4450412.3365496099</v>
      </c>
      <c r="AG58">
        <v>0</v>
      </c>
      <c r="AH58">
        <v>176884208.07119</v>
      </c>
      <c r="AI58">
        <v>18846405.7386338</v>
      </c>
      <c r="AJ58">
        <v>157650368.053119</v>
      </c>
      <c r="AK58">
        <v>33415183.403231699</v>
      </c>
      <c r="AL58">
        <v>48014147.619525596</v>
      </c>
      <c r="AM58">
        <v>250000</v>
      </c>
      <c r="AN58">
        <f>SQRT(SUM(res_zero5_changes!AF58:AL58))</f>
        <v>20958.547784191771</v>
      </c>
      <c r="AO58">
        <f>res_zero5_changes!C58</f>
        <v>231873.319036525</v>
      </c>
      <c r="AP58">
        <f t="shared" si="3"/>
        <v>-0.86488248852562466</v>
      </c>
      <c r="AQ58">
        <f>res_zero5_changes!B58</f>
        <v>127.127898015266</v>
      </c>
      <c r="AR58">
        <f t="shared" si="4"/>
        <v>0.80644835503477119</v>
      </c>
      <c r="AS58">
        <v>0.65662397500000003</v>
      </c>
      <c r="AT58">
        <f>SUM(res_zero5_changes!AF58:AL58)</f>
        <v>439260725.22224975</v>
      </c>
      <c r="AU58">
        <f t="shared" si="5"/>
        <v>20958.547784191767</v>
      </c>
    </row>
    <row r="59" spans="1:47" x14ac:dyDescent="0.25">
      <c r="A59">
        <v>0.97</v>
      </c>
      <c r="B59">
        <v>128.45214696334199</v>
      </c>
      <c r="C59">
        <v>235315.899485909</v>
      </c>
      <c r="D59">
        <v>72.984095043383405</v>
      </c>
      <c r="E59" s="1">
        <v>-1.6640907638245E-13</v>
      </c>
      <c r="F59">
        <v>65.710737519697702</v>
      </c>
      <c r="G59">
        <v>0</v>
      </c>
      <c r="H59">
        <v>53.916360421410303</v>
      </c>
      <c r="I59">
        <v>62.606092987060499</v>
      </c>
      <c r="J59">
        <v>35.274700301119204</v>
      </c>
      <c r="K59">
        <v>41144.285800093603</v>
      </c>
      <c r="L59" s="1">
        <v>3.2069999469968001E-11</v>
      </c>
      <c r="M59">
        <v>53514.562814841098</v>
      </c>
      <c r="N59">
        <v>2456.0672019359899</v>
      </c>
      <c r="O59">
        <v>50311.677175127297</v>
      </c>
      <c r="P59">
        <v>51727.046533709203</v>
      </c>
      <c r="Q59">
        <v>36162.259960201598</v>
      </c>
      <c r="R59">
        <v>28.753376880605199</v>
      </c>
      <c r="S59" s="1">
        <v>-1.1826130352776601E-13</v>
      </c>
      <c r="T59">
        <v>28.860432951379199</v>
      </c>
      <c r="U59">
        <v>7.6253979245416303</v>
      </c>
      <c r="V59">
        <v>23.533795394431198</v>
      </c>
      <c r="W59">
        <v>24.756635485738599</v>
      </c>
      <c r="X59">
        <v>14.922508326646501</v>
      </c>
      <c r="Y59">
        <v>75.496582370846696</v>
      </c>
      <c r="Z59">
        <v>0</v>
      </c>
      <c r="AA59">
        <v>54.017527800654698</v>
      </c>
      <c r="AB59">
        <v>11.7210725221932</v>
      </c>
      <c r="AC59">
        <v>9.2904246169423192</v>
      </c>
      <c r="AD59">
        <v>29.8373444473878</v>
      </c>
      <c r="AE59">
        <v>21.0689497749641</v>
      </c>
      <c r="AF59">
        <v>4450412.3365495903</v>
      </c>
      <c r="AG59">
        <v>0</v>
      </c>
      <c r="AH59">
        <v>176884208.07119</v>
      </c>
      <c r="AI59">
        <v>18846405.738629099</v>
      </c>
      <c r="AJ59">
        <v>174262514.357465</v>
      </c>
      <c r="AK59">
        <v>33415183.403231699</v>
      </c>
      <c r="AL59">
        <v>48014147.619525596</v>
      </c>
      <c r="AM59">
        <v>250000</v>
      </c>
      <c r="AN59">
        <f>SQRT(SUM(res_zero5_changes!AF59:AL59))</f>
        <v>21351.179628455917</v>
      </c>
      <c r="AO59">
        <f>res_zero5_changes!C59</f>
        <v>235315.899485909</v>
      </c>
      <c r="AP59">
        <f t="shared" si="3"/>
        <v>-0.68774188450556017</v>
      </c>
      <c r="AQ59">
        <f>res_zero5_changes!B59</f>
        <v>128.45214696334199</v>
      </c>
      <c r="AR59">
        <f t="shared" si="4"/>
        <v>0.75419233050242862</v>
      </c>
      <c r="AS59">
        <v>0.64959835200000005</v>
      </c>
      <c r="AT59">
        <f>SUM(res_zero5_changes!AF59:AL59)</f>
        <v>455872871.52659094</v>
      </c>
      <c r="AU59">
        <f t="shared" si="5"/>
        <v>21351.179628455917</v>
      </c>
    </row>
    <row r="60" spans="1:47" x14ac:dyDescent="0.25">
      <c r="A60">
        <v>0.98</v>
      </c>
      <c r="B60">
        <v>129.77639591141801</v>
      </c>
      <c r="C60">
        <v>238754.40534311501</v>
      </c>
      <c r="D60">
        <v>72.984095043383107</v>
      </c>
      <c r="E60">
        <v>0</v>
      </c>
      <c r="F60">
        <v>65.710737519696906</v>
      </c>
      <c r="G60">
        <v>0</v>
      </c>
      <c r="H60">
        <v>56.537874684861102</v>
      </c>
      <c r="I60">
        <v>62.606092987060499</v>
      </c>
      <c r="J60">
        <v>35.274700301119204</v>
      </c>
      <c r="K60">
        <v>41144.285800093603</v>
      </c>
      <c r="L60">
        <v>0</v>
      </c>
      <c r="M60">
        <v>53514.562814840101</v>
      </c>
      <c r="N60">
        <v>2456.0672019363101</v>
      </c>
      <c r="O60">
        <v>53750.183032334302</v>
      </c>
      <c r="P60">
        <v>51727.046533709203</v>
      </c>
      <c r="Q60">
        <v>36162.259960201598</v>
      </c>
      <c r="R60">
        <v>28.753376880605099</v>
      </c>
      <c r="S60">
        <v>0</v>
      </c>
      <c r="T60">
        <v>28.860432951378701</v>
      </c>
      <c r="U60">
        <v>7.6253979245416001</v>
      </c>
      <c r="V60">
        <v>24.858044342507402</v>
      </c>
      <c r="W60">
        <v>24.756635485738499</v>
      </c>
      <c r="X60">
        <v>14.922508326646501</v>
      </c>
      <c r="Y60">
        <v>75.496582370845701</v>
      </c>
      <c r="Z60">
        <v>0</v>
      </c>
      <c r="AA60">
        <v>54.017527800653703</v>
      </c>
      <c r="AB60">
        <v>11.7210725221926</v>
      </c>
      <c r="AC60">
        <v>10.062933619393499</v>
      </c>
      <c r="AD60">
        <v>29.837344447387899</v>
      </c>
      <c r="AE60">
        <v>21.0689497749641</v>
      </c>
      <c r="AF60">
        <v>4450412.3365496397</v>
      </c>
      <c r="AG60">
        <v>0</v>
      </c>
      <c r="AH60">
        <v>176884208.07118499</v>
      </c>
      <c r="AI60">
        <v>18846405.738635499</v>
      </c>
      <c r="AJ60">
        <v>190874660.661816</v>
      </c>
      <c r="AK60">
        <v>33415183.403231699</v>
      </c>
      <c r="AL60">
        <v>48014147.619525701</v>
      </c>
      <c r="AM60">
        <v>250000</v>
      </c>
      <c r="AN60">
        <f>SQRT(SUM(res_zero5_changes!AF60:AL60))</f>
        <v>21736.720493923262</v>
      </c>
      <c r="AO60">
        <f>res_zero5_changes!C60</f>
        <v>238754.40534311501</v>
      </c>
      <c r="AP60">
        <f t="shared" si="3"/>
        <v>-0.51735470675205208</v>
      </c>
      <c r="AQ60">
        <f>res_zero5_changes!B60</f>
        <v>129.77639591141801</v>
      </c>
      <c r="AR60">
        <f t="shared" si="4"/>
        <v>0.69754571431072787</v>
      </c>
      <c r="AS60">
        <v>0.62387979100000002</v>
      </c>
      <c r="AT60">
        <f>SUM(res_zero5_changes!AF60:AL60)</f>
        <v>472485017.83094358</v>
      </c>
      <c r="AU60">
        <f t="shared" si="5"/>
        <v>21736.720493923265</v>
      </c>
    </row>
    <row r="61" spans="1:47" x14ac:dyDescent="0.25">
      <c r="A61">
        <v>0.99</v>
      </c>
      <c r="B61">
        <v>131.100644859493</v>
      </c>
      <c r="C61">
        <v>246563.62674166699</v>
      </c>
      <c r="D61">
        <v>72.984095043383107</v>
      </c>
      <c r="E61">
        <v>0</v>
      </c>
      <c r="F61">
        <v>65.710737519697901</v>
      </c>
      <c r="G61" s="1">
        <v>-1.8851476377095099E-13</v>
      </c>
      <c r="H61">
        <v>48.766734836565298</v>
      </c>
      <c r="I61">
        <v>62.606092987060499</v>
      </c>
      <c r="J61">
        <v>55.009692609722897</v>
      </c>
      <c r="K61">
        <v>41144.285800093603</v>
      </c>
      <c r="L61">
        <v>0</v>
      </c>
      <c r="M61">
        <v>53514.5628148412</v>
      </c>
      <c r="N61">
        <v>2456.06720193608</v>
      </c>
      <c r="O61">
        <v>43555.664391086699</v>
      </c>
      <c r="P61">
        <v>51727.046533709203</v>
      </c>
      <c r="Q61">
        <v>54166</v>
      </c>
      <c r="R61">
        <v>28.753376880605099</v>
      </c>
      <c r="S61">
        <v>0</v>
      </c>
      <c r="T61">
        <v>28.860432951379298</v>
      </c>
      <c r="U61">
        <v>7.6253979245416099</v>
      </c>
      <c r="V61">
        <v>20.932479674431701</v>
      </c>
      <c r="W61">
        <v>24.756635485738499</v>
      </c>
      <c r="X61">
        <v>20.1723219427972</v>
      </c>
      <c r="Y61">
        <v>75.496582370845601</v>
      </c>
      <c r="Z61">
        <v>0</v>
      </c>
      <c r="AA61">
        <v>54.017527800654896</v>
      </c>
      <c r="AB61">
        <v>11.7210725221929</v>
      </c>
      <c r="AC61">
        <v>7.7729306330227503</v>
      </c>
      <c r="AD61">
        <v>29.8373444473878</v>
      </c>
      <c r="AE61">
        <v>37.197963786147199</v>
      </c>
      <c r="AF61">
        <v>4450412.3365496499</v>
      </c>
      <c r="AG61">
        <v>0</v>
      </c>
      <c r="AH61">
        <v>176884208.07119101</v>
      </c>
      <c r="AI61">
        <v>18846405.738635801</v>
      </c>
      <c r="AJ61">
        <v>141630102.31196699</v>
      </c>
      <c r="AK61">
        <v>33415183.403231699</v>
      </c>
      <c r="AL61">
        <v>112294813.886721</v>
      </c>
      <c r="AM61">
        <v>250000</v>
      </c>
      <c r="AN61">
        <f>SQRT(SUM(res_zero5_changes!AF61:AL61))</f>
        <v>22079.880564629333</v>
      </c>
      <c r="AO61">
        <f>res_zero5_changes!C61</f>
        <v>246563.62674166699</v>
      </c>
      <c r="AP61">
        <f t="shared" si="3"/>
        <v>-0.15563368870019526</v>
      </c>
      <c r="AQ61">
        <f>res_zero5_changes!B61</f>
        <v>131.100644859493</v>
      </c>
      <c r="AR61">
        <f t="shared" si="4"/>
        <v>0.56183911562326894</v>
      </c>
      <c r="AS61">
        <v>0.56183906500000003</v>
      </c>
      <c r="AT61">
        <f>SUM(res_zero5_changes!AF61:AL61)</f>
        <v>487521125.74829614</v>
      </c>
      <c r="AU61">
        <f t="shared" si="5"/>
        <v>22079.880564629333</v>
      </c>
    </row>
    <row r="62" spans="1:47" x14ac:dyDescent="0.25">
      <c r="AM62">
        <v>250000</v>
      </c>
      <c r="AN62">
        <f>SQRT(SUM(res_zero5_changes!AF62:AL62))</f>
        <v>0</v>
      </c>
      <c r="AO62">
        <f>res_zero5_changes!C62</f>
        <v>0</v>
      </c>
      <c r="AP62" t="e">
        <f t="shared" si="3"/>
        <v>#DIV/0!</v>
      </c>
      <c r="AQ62">
        <f>res_zero5_changes!B62</f>
        <v>0</v>
      </c>
      <c r="AR62" t="e">
        <f t="shared" si="4"/>
        <v>#NUM!</v>
      </c>
      <c r="AT62">
        <f>SUM(res_zero5_changes!AF62:AL62)</f>
        <v>0</v>
      </c>
      <c r="AU62" t="e">
        <f t="shared" si="5"/>
        <v>#DIV/0!</v>
      </c>
    </row>
    <row r="63" spans="1:47" x14ac:dyDescent="0.25">
      <c r="AM63">
        <v>250000</v>
      </c>
      <c r="AN63">
        <f>SQRT(SUM(res_zero5_changes!AF63:AL63))</f>
        <v>0</v>
      </c>
      <c r="AO63">
        <f>res_zero5_changes!C63</f>
        <v>0</v>
      </c>
      <c r="AP63" t="e">
        <f t="shared" si="3"/>
        <v>#DIV/0!</v>
      </c>
      <c r="AQ63">
        <f>res_zero5_changes!B63</f>
        <v>0</v>
      </c>
      <c r="AR63" t="e">
        <f t="shared" si="4"/>
        <v>#NUM!</v>
      </c>
      <c r="AT63">
        <f>SUM(res_zero5_changes!AF63:AL63)</f>
        <v>0</v>
      </c>
      <c r="AU63" t="e">
        <f t="shared" si="5"/>
        <v>#DIV/0!</v>
      </c>
    </row>
    <row r="64" spans="1:47" x14ac:dyDescent="0.25">
      <c r="AM64">
        <v>250000</v>
      </c>
      <c r="AN64">
        <f>SQRT(SUM(res_zero5_changes!AF64:AL64))</f>
        <v>0</v>
      </c>
      <c r="AO64">
        <f>res_zero5_changes!C64</f>
        <v>0</v>
      </c>
      <c r="AP64" t="e">
        <f t="shared" si="3"/>
        <v>#DIV/0!</v>
      </c>
      <c r="AQ64">
        <f>res_zero5_changes!B64</f>
        <v>0</v>
      </c>
      <c r="AR64" t="e">
        <f t="shared" si="4"/>
        <v>#NUM!</v>
      </c>
      <c r="AT64">
        <f>SUM(res_zero5_changes!AF64:AL64)</f>
        <v>0</v>
      </c>
      <c r="AU64" t="e">
        <f t="shared" si="5"/>
        <v>#DIV/0!</v>
      </c>
    </row>
    <row r="65" spans="39:47" x14ac:dyDescent="0.25">
      <c r="AM65">
        <v>250000</v>
      </c>
      <c r="AN65">
        <f>SQRT(SUM(res_zero5_changes!AF65:AL65))</f>
        <v>0</v>
      </c>
      <c r="AO65">
        <f>res_zero5_changes!C65</f>
        <v>0</v>
      </c>
      <c r="AP65" t="e">
        <f t="shared" si="3"/>
        <v>#DIV/0!</v>
      </c>
      <c r="AQ65">
        <f>res_zero5_changes!B65</f>
        <v>0</v>
      </c>
      <c r="AR65" t="e">
        <f t="shared" si="4"/>
        <v>#NUM!</v>
      </c>
      <c r="AT65">
        <f>SUM(res_zero5_changes!AF65:AL65)</f>
        <v>0</v>
      </c>
      <c r="AU65" t="e">
        <f t="shared" si="5"/>
        <v>#DIV/0!</v>
      </c>
    </row>
    <row r="66" spans="39:47" x14ac:dyDescent="0.25">
      <c r="AM66">
        <v>250000</v>
      </c>
      <c r="AN66">
        <f>SQRT(SUM(res_zero5_changes!AF66:AL66))</f>
        <v>0</v>
      </c>
      <c r="AO66">
        <f>res_zero5_changes!C66</f>
        <v>0</v>
      </c>
      <c r="AP66" t="e">
        <f t="shared" ref="AP66:AP97" si="6">(AO66-AM66)/AN66</f>
        <v>#DIV/0!</v>
      </c>
      <c r="AQ66">
        <f>res_zero5_changes!B66</f>
        <v>0</v>
      </c>
      <c r="AR66" t="e">
        <f t="shared" ref="AR66:AR101" si="7">1-_xlfn.NORM.DIST(AO66,AM66,AN66,1)</f>
        <v>#NUM!</v>
      </c>
      <c r="AT66">
        <f>SUM(res_zero5_changes!AF66:AL66)</f>
        <v>0</v>
      </c>
      <c r="AU66" t="e">
        <f t="shared" ref="AU66:AU97" si="8">AT66/AN66</f>
        <v>#DIV/0!</v>
      </c>
    </row>
    <row r="67" spans="39:47" x14ac:dyDescent="0.25">
      <c r="AM67">
        <v>250000</v>
      </c>
      <c r="AN67">
        <f>SQRT(SUM(res_zero5_changes!AF67:AL67))</f>
        <v>0</v>
      </c>
      <c r="AO67">
        <f>res_zero5_changes!C67</f>
        <v>0</v>
      </c>
      <c r="AP67" t="e">
        <f t="shared" si="6"/>
        <v>#DIV/0!</v>
      </c>
      <c r="AQ67">
        <f>res_zero5_changes!B67</f>
        <v>0</v>
      </c>
      <c r="AR67" t="e">
        <f t="shared" si="7"/>
        <v>#NUM!</v>
      </c>
      <c r="AT67">
        <f>SUM(res_zero5_changes!AF67:AL67)</f>
        <v>0</v>
      </c>
      <c r="AU67" t="e">
        <f t="shared" si="8"/>
        <v>#DIV/0!</v>
      </c>
    </row>
    <row r="68" spans="39:47" x14ac:dyDescent="0.25">
      <c r="AM68">
        <v>250000</v>
      </c>
      <c r="AN68">
        <f>SQRT(SUM(res_zero5_changes!AF68:AL68))</f>
        <v>0</v>
      </c>
      <c r="AO68">
        <f>res_zero5_changes!C68</f>
        <v>0</v>
      </c>
      <c r="AP68" t="e">
        <f t="shared" si="6"/>
        <v>#DIV/0!</v>
      </c>
      <c r="AQ68">
        <f>res_zero5_changes!B68</f>
        <v>0</v>
      </c>
      <c r="AR68" t="e">
        <f t="shared" si="7"/>
        <v>#NUM!</v>
      </c>
      <c r="AT68">
        <f>SUM(res_zero5_changes!AF68:AL68)</f>
        <v>0</v>
      </c>
      <c r="AU68" t="e">
        <f t="shared" si="8"/>
        <v>#DIV/0!</v>
      </c>
    </row>
    <row r="69" spans="39:47" x14ac:dyDescent="0.25">
      <c r="AM69">
        <v>250000</v>
      </c>
      <c r="AN69">
        <f>SQRT(SUM(res_zero5_changes!AF69:AL69))</f>
        <v>0</v>
      </c>
      <c r="AO69">
        <f>res_zero5_changes!C69</f>
        <v>0</v>
      </c>
      <c r="AP69" t="e">
        <f t="shared" si="6"/>
        <v>#DIV/0!</v>
      </c>
      <c r="AQ69">
        <f>res_zero5_changes!B69</f>
        <v>0</v>
      </c>
      <c r="AR69" t="e">
        <f t="shared" si="7"/>
        <v>#NUM!</v>
      </c>
      <c r="AT69">
        <f>SUM(res_zero5_changes!AF69:AL69)</f>
        <v>0</v>
      </c>
      <c r="AU69" t="e">
        <f t="shared" si="8"/>
        <v>#DIV/0!</v>
      </c>
    </row>
    <row r="70" spans="39:47" x14ac:dyDescent="0.25">
      <c r="AM70">
        <v>250000</v>
      </c>
      <c r="AN70">
        <f>SQRT(SUM(res_zero5_changes!AF70:AL70))</f>
        <v>0</v>
      </c>
      <c r="AO70">
        <f>res_zero5_changes!C70</f>
        <v>0</v>
      </c>
      <c r="AP70" t="e">
        <f t="shared" si="6"/>
        <v>#DIV/0!</v>
      </c>
      <c r="AQ70">
        <f>res_zero5_changes!B70</f>
        <v>0</v>
      </c>
      <c r="AR70" t="e">
        <f t="shared" si="7"/>
        <v>#NUM!</v>
      </c>
      <c r="AT70">
        <f>SUM(res_zero5_changes!AF70:AL70)</f>
        <v>0</v>
      </c>
      <c r="AU70" t="e">
        <f t="shared" si="8"/>
        <v>#DIV/0!</v>
      </c>
    </row>
    <row r="71" spans="39:47" x14ac:dyDescent="0.25">
      <c r="AM71">
        <v>250000</v>
      </c>
      <c r="AN71">
        <f>SQRT(SUM(res_zero5_changes!AF71:AL71))</f>
        <v>0</v>
      </c>
      <c r="AO71">
        <f>res_zero5_changes!C71</f>
        <v>0</v>
      </c>
      <c r="AP71" t="e">
        <f t="shared" si="6"/>
        <v>#DIV/0!</v>
      </c>
      <c r="AQ71">
        <f>res_zero5_changes!B71</f>
        <v>0</v>
      </c>
      <c r="AR71" t="e">
        <f t="shared" si="7"/>
        <v>#NUM!</v>
      </c>
      <c r="AT71">
        <f>SUM(res_zero5_changes!AF71:AL71)</f>
        <v>0</v>
      </c>
      <c r="AU71" t="e">
        <f t="shared" si="8"/>
        <v>#DIV/0!</v>
      </c>
    </row>
    <row r="72" spans="39:47" x14ac:dyDescent="0.25">
      <c r="AM72">
        <v>250000</v>
      </c>
      <c r="AN72">
        <f>SQRT(SUM(res_zero5_changes!AF72:AL72))</f>
        <v>0</v>
      </c>
      <c r="AO72">
        <f>res_zero5_changes!C72</f>
        <v>0</v>
      </c>
      <c r="AP72" t="e">
        <f t="shared" si="6"/>
        <v>#DIV/0!</v>
      </c>
      <c r="AQ72">
        <f>res_zero5_changes!B72</f>
        <v>0</v>
      </c>
      <c r="AR72" t="e">
        <f t="shared" si="7"/>
        <v>#NUM!</v>
      </c>
      <c r="AT72">
        <f>SUM(res_zero5_changes!AF72:AL72)</f>
        <v>0</v>
      </c>
      <c r="AU72" t="e">
        <f t="shared" si="8"/>
        <v>#DIV/0!</v>
      </c>
    </row>
    <row r="73" spans="39:47" x14ac:dyDescent="0.25">
      <c r="AM73">
        <v>250000</v>
      </c>
      <c r="AN73">
        <f>SQRT(SUM(res_zero5_changes!AF73:AL73))</f>
        <v>0</v>
      </c>
      <c r="AO73">
        <f>res_zero5_changes!C73</f>
        <v>0</v>
      </c>
      <c r="AP73" t="e">
        <f t="shared" si="6"/>
        <v>#DIV/0!</v>
      </c>
      <c r="AQ73">
        <f>res_zero5_changes!B73</f>
        <v>0</v>
      </c>
      <c r="AR73" t="e">
        <f t="shared" si="7"/>
        <v>#NUM!</v>
      </c>
      <c r="AT73">
        <f>SUM(res_zero5_changes!AF73:AL73)</f>
        <v>0</v>
      </c>
      <c r="AU73" t="e">
        <f t="shared" si="8"/>
        <v>#DIV/0!</v>
      </c>
    </row>
    <row r="74" spans="39:47" x14ac:dyDescent="0.25">
      <c r="AM74">
        <v>250000</v>
      </c>
      <c r="AN74">
        <f>SQRT(SUM(res_zero5_changes!AF74:AL74))</f>
        <v>0</v>
      </c>
      <c r="AO74">
        <f>res_zero5_changes!C74</f>
        <v>0</v>
      </c>
      <c r="AP74" t="e">
        <f t="shared" si="6"/>
        <v>#DIV/0!</v>
      </c>
      <c r="AQ74">
        <f>res_zero5_changes!B74</f>
        <v>0</v>
      </c>
      <c r="AR74" t="e">
        <f t="shared" si="7"/>
        <v>#NUM!</v>
      </c>
      <c r="AT74">
        <f>SUM(res_zero5_changes!AF74:AL74)</f>
        <v>0</v>
      </c>
      <c r="AU74" t="e">
        <f t="shared" si="8"/>
        <v>#DIV/0!</v>
      </c>
    </row>
    <row r="75" spans="39:47" x14ac:dyDescent="0.25">
      <c r="AM75">
        <v>250000</v>
      </c>
      <c r="AN75">
        <f>SQRT(SUM(res_zero5_changes!AF75:AL75))</f>
        <v>0</v>
      </c>
      <c r="AO75">
        <f>res_zero5_changes!C75</f>
        <v>0</v>
      </c>
      <c r="AP75" t="e">
        <f t="shared" si="6"/>
        <v>#DIV/0!</v>
      </c>
      <c r="AQ75">
        <f>res_zero5_changes!B75</f>
        <v>0</v>
      </c>
      <c r="AR75" t="e">
        <f t="shared" si="7"/>
        <v>#NUM!</v>
      </c>
      <c r="AT75">
        <f>SUM(res_zero5_changes!AF75:AL75)</f>
        <v>0</v>
      </c>
      <c r="AU75" t="e">
        <f t="shared" si="8"/>
        <v>#DIV/0!</v>
      </c>
    </row>
    <row r="76" spans="39:47" x14ac:dyDescent="0.25">
      <c r="AM76">
        <v>250000</v>
      </c>
      <c r="AN76">
        <f>SQRT(SUM(res_zero5_changes!AF76:AL76))</f>
        <v>0</v>
      </c>
      <c r="AO76">
        <f>res_zero5_changes!C76</f>
        <v>0</v>
      </c>
      <c r="AP76" t="e">
        <f t="shared" si="6"/>
        <v>#DIV/0!</v>
      </c>
      <c r="AQ76">
        <f>res_zero5_changes!B76</f>
        <v>0</v>
      </c>
      <c r="AR76" t="e">
        <f t="shared" si="7"/>
        <v>#NUM!</v>
      </c>
      <c r="AT76">
        <f>SUM(res_zero5_changes!AF76:AL76)</f>
        <v>0</v>
      </c>
      <c r="AU76" t="e">
        <f t="shared" si="8"/>
        <v>#DIV/0!</v>
      </c>
    </row>
    <row r="77" spans="39:47" x14ac:dyDescent="0.25">
      <c r="AM77">
        <v>250000</v>
      </c>
      <c r="AN77">
        <f>SQRT(SUM(res_zero5_changes!AF77:AL77))</f>
        <v>0</v>
      </c>
      <c r="AO77">
        <f>res_zero5_changes!C77</f>
        <v>0</v>
      </c>
      <c r="AP77" t="e">
        <f t="shared" si="6"/>
        <v>#DIV/0!</v>
      </c>
      <c r="AQ77">
        <f>res_zero5_changes!B77</f>
        <v>0</v>
      </c>
      <c r="AR77" t="e">
        <f t="shared" si="7"/>
        <v>#NUM!</v>
      </c>
      <c r="AT77">
        <f>SUM(res_zero5_changes!AF77:AL77)</f>
        <v>0</v>
      </c>
      <c r="AU77" t="e">
        <f t="shared" si="8"/>
        <v>#DIV/0!</v>
      </c>
    </row>
    <row r="78" spans="39:47" x14ac:dyDescent="0.25">
      <c r="AM78">
        <v>250000</v>
      </c>
      <c r="AN78">
        <f>SQRT(SUM(res_zero5_changes!AF78:AL78))</f>
        <v>0</v>
      </c>
      <c r="AO78">
        <f>res_zero5_changes!C78</f>
        <v>0</v>
      </c>
      <c r="AP78" t="e">
        <f t="shared" si="6"/>
        <v>#DIV/0!</v>
      </c>
      <c r="AQ78">
        <f>res_zero5_changes!B78</f>
        <v>0</v>
      </c>
      <c r="AR78" t="e">
        <f t="shared" si="7"/>
        <v>#NUM!</v>
      </c>
      <c r="AT78">
        <f>SUM(res_zero5_changes!AF78:AL78)</f>
        <v>0</v>
      </c>
      <c r="AU78" t="e">
        <f t="shared" si="8"/>
        <v>#DIV/0!</v>
      </c>
    </row>
    <row r="79" spans="39:47" x14ac:dyDescent="0.25">
      <c r="AM79">
        <v>250000</v>
      </c>
      <c r="AN79">
        <f>SQRT(SUM(res_zero5_changes!AF79:AL79))</f>
        <v>0</v>
      </c>
      <c r="AO79">
        <f>res_zero5_changes!C79</f>
        <v>0</v>
      </c>
      <c r="AP79" t="e">
        <f t="shared" si="6"/>
        <v>#DIV/0!</v>
      </c>
      <c r="AQ79">
        <f>res_zero5_changes!B79</f>
        <v>0</v>
      </c>
      <c r="AR79" t="e">
        <f t="shared" si="7"/>
        <v>#NUM!</v>
      </c>
      <c r="AT79">
        <f>SUM(res_zero5_changes!AF79:AL79)</f>
        <v>0</v>
      </c>
      <c r="AU79" t="e">
        <f t="shared" si="8"/>
        <v>#DIV/0!</v>
      </c>
    </row>
    <row r="80" spans="39:47" x14ac:dyDescent="0.25">
      <c r="AM80">
        <v>250000</v>
      </c>
      <c r="AN80">
        <f>SQRT(SUM(res_zero5_changes!AF80:AL80))</f>
        <v>0</v>
      </c>
      <c r="AO80">
        <f>res_zero5_changes!C80</f>
        <v>0</v>
      </c>
      <c r="AP80" t="e">
        <f t="shared" si="6"/>
        <v>#DIV/0!</v>
      </c>
      <c r="AQ80">
        <f>res_zero5_changes!B80</f>
        <v>0</v>
      </c>
      <c r="AR80" t="e">
        <f t="shared" si="7"/>
        <v>#NUM!</v>
      </c>
      <c r="AT80">
        <f>SUM(res_zero5_changes!AF80:AL80)</f>
        <v>0</v>
      </c>
      <c r="AU80" t="e">
        <f t="shared" si="8"/>
        <v>#DIV/0!</v>
      </c>
    </row>
    <row r="81" spans="39:47" x14ac:dyDescent="0.25">
      <c r="AM81">
        <v>250000</v>
      </c>
      <c r="AN81">
        <f>SQRT(SUM(res_zero5_changes!AF81:AL81))</f>
        <v>0</v>
      </c>
      <c r="AO81">
        <f>res_zero5_changes!C81</f>
        <v>0</v>
      </c>
      <c r="AP81" t="e">
        <f t="shared" si="6"/>
        <v>#DIV/0!</v>
      </c>
      <c r="AQ81">
        <f>res_zero5_changes!B81</f>
        <v>0</v>
      </c>
      <c r="AR81" t="e">
        <f t="shared" si="7"/>
        <v>#NUM!</v>
      </c>
      <c r="AT81">
        <f>SUM(res_zero5_changes!AF81:AL81)</f>
        <v>0</v>
      </c>
      <c r="AU81" t="e">
        <f t="shared" si="8"/>
        <v>#DIV/0!</v>
      </c>
    </row>
    <row r="82" spans="39:47" x14ac:dyDescent="0.25">
      <c r="AM82">
        <v>250000</v>
      </c>
      <c r="AN82">
        <f>SQRT(SUM(res_zero5_changes!AF82:AL82))</f>
        <v>0</v>
      </c>
      <c r="AO82">
        <f>res_zero5_changes!C82</f>
        <v>0</v>
      </c>
      <c r="AP82" t="e">
        <f t="shared" si="6"/>
        <v>#DIV/0!</v>
      </c>
      <c r="AQ82">
        <f>res_zero5_changes!B82</f>
        <v>0</v>
      </c>
      <c r="AR82" t="e">
        <f t="shared" si="7"/>
        <v>#NUM!</v>
      </c>
      <c r="AT82">
        <f>SUM(res_zero5_changes!AF82:AL82)</f>
        <v>0</v>
      </c>
      <c r="AU82" t="e">
        <f t="shared" si="8"/>
        <v>#DIV/0!</v>
      </c>
    </row>
    <row r="83" spans="39:47" x14ac:dyDescent="0.25">
      <c r="AM83">
        <v>250000</v>
      </c>
      <c r="AN83">
        <f>SQRT(SUM(res_zero5_changes!AF83:AL83))</f>
        <v>0</v>
      </c>
      <c r="AO83">
        <f>res_zero5_changes!C83</f>
        <v>0</v>
      </c>
      <c r="AP83" t="e">
        <f t="shared" si="6"/>
        <v>#DIV/0!</v>
      </c>
      <c r="AQ83">
        <f>res_zero5_changes!B83</f>
        <v>0</v>
      </c>
      <c r="AR83" t="e">
        <f t="shared" si="7"/>
        <v>#NUM!</v>
      </c>
      <c r="AT83">
        <f>SUM(res_zero5_changes!AF83:AL83)</f>
        <v>0</v>
      </c>
      <c r="AU83" t="e">
        <f t="shared" si="8"/>
        <v>#DIV/0!</v>
      </c>
    </row>
    <row r="84" spans="39:47" x14ac:dyDescent="0.25">
      <c r="AM84">
        <v>250000</v>
      </c>
      <c r="AN84">
        <f>SQRT(SUM(res_zero5_changes!AF84:AL84))</f>
        <v>0</v>
      </c>
      <c r="AO84">
        <f>res_zero5_changes!C84</f>
        <v>0</v>
      </c>
      <c r="AP84" t="e">
        <f t="shared" si="6"/>
        <v>#DIV/0!</v>
      </c>
      <c r="AQ84">
        <f>res_zero5_changes!B84</f>
        <v>0</v>
      </c>
      <c r="AR84" t="e">
        <f t="shared" si="7"/>
        <v>#NUM!</v>
      </c>
      <c r="AT84">
        <f>SUM(res_zero5_changes!AF84:AL84)</f>
        <v>0</v>
      </c>
      <c r="AU84" t="e">
        <f t="shared" si="8"/>
        <v>#DIV/0!</v>
      </c>
    </row>
    <row r="85" spans="39:47" x14ac:dyDescent="0.25">
      <c r="AM85">
        <v>250000</v>
      </c>
      <c r="AN85">
        <f>SQRT(SUM(res_zero5_changes!AF85:AL85))</f>
        <v>0</v>
      </c>
      <c r="AO85">
        <f>res_zero5_changes!C85</f>
        <v>0</v>
      </c>
      <c r="AP85" t="e">
        <f t="shared" si="6"/>
        <v>#DIV/0!</v>
      </c>
      <c r="AQ85">
        <f>res_zero5_changes!B85</f>
        <v>0</v>
      </c>
      <c r="AR85" t="e">
        <f t="shared" si="7"/>
        <v>#NUM!</v>
      </c>
      <c r="AT85">
        <f>SUM(res_zero5_changes!AF85:AL85)</f>
        <v>0</v>
      </c>
      <c r="AU85" t="e">
        <f t="shared" si="8"/>
        <v>#DIV/0!</v>
      </c>
    </row>
    <row r="86" spans="39:47" x14ac:dyDescent="0.25">
      <c r="AM86">
        <v>250000</v>
      </c>
      <c r="AN86">
        <f>SQRT(SUM(res_zero5_changes!AF86:AL86))</f>
        <v>0</v>
      </c>
      <c r="AO86">
        <f>res_zero5_changes!C86</f>
        <v>0</v>
      </c>
      <c r="AP86" t="e">
        <f t="shared" si="6"/>
        <v>#DIV/0!</v>
      </c>
      <c r="AQ86">
        <f>res_zero5_changes!B86</f>
        <v>0</v>
      </c>
      <c r="AR86" t="e">
        <f t="shared" si="7"/>
        <v>#NUM!</v>
      </c>
      <c r="AT86">
        <f>SUM(res_zero5_changes!AF86:AL86)</f>
        <v>0</v>
      </c>
      <c r="AU86" t="e">
        <f t="shared" si="8"/>
        <v>#DIV/0!</v>
      </c>
    </row>
    <row r="87" spans="39:47" x14ac:dyDescent="0.25">
      <c r="AM87">
        <v>250000</v>
      </c>
      <c r="AN87">
        <f>SQRT(SUM(res_zero5_changes!AF87:AL87))</f>
        <v>0</v>
      </c>
      <c r="AO87">
        <f>res_zero5_changes!C87</f>
        <v>0</v>
      </c>
      <c r="AP87" t="e">
        <f t="shared" si="6"/>
        <v>#DIV/0!</v>
      </c>
      <c r="AQ87">
        <f>res_zero5_changes!B87</f>
        <v>0</v>
      </c>
      <c r="AR87" t="e">
        <f t="shared" si="7"/>
        <v>#NUM!</v>
      </c>
      <c r="AT87">
        <f>SUM(res_zero5_changes!AF87:AL87)</f>
        <v>0</v>
      </c>
      <c r="AU87" t="e">
        <f t="shared" si="8"/>
        <v>#DIV/0!</v>
      </c>
    </row>
    <row r="88" spans="39:47" x14ac:dyDescent="0.25">
      <c r="AM88">
        <v>250000</v>
      </c>
      <c r="AN88">
        <f>SQRT(SUM(res_zero5_changes!AF88:AL88))</f>
        <v>0</v>
      </c>
      <c r="AO88">
        <f>res_zero5_changes!C88</f>
        <v>0</v>
      </c>
      <c r="AP88" t="e">
        <f t="shared" si="6"/>
        <v>#DIV/0!</v>
      </c>
      <c r="AQ88">
        <f>res_zero5_changes!B88</f>
        <v>0</v>
      </c>
      <c r="AR88" t="e">
        <f t="shared" si="7"/>
        <v>#NUM!</v>
      </c>
      <c r="AT88">
        <f>SUM(res_zero5_changes!AF88:AL88)</f>
        <v>0</v>
      </c>
      <c r="AU88" t="e">
        <f t="shared" si="8"/>
        <v>#DIV/0!</v>
      </c>
    </row>
    <row r="89" spans="39:47" x14ac:dyDescent="0.25">
      <c r="AM89">
        <v>250000</v>
      </c>
      <c r="AN89">
        <f>SQRT(SUM(res_zero5_changes!AF89:AL89))</f>
        <v>0</v>
      </c>
      <c r="AO89">
        <f>res_zero5_changes!C89</f>
        <v>0</v>
      </c>
      <c r="AP89" t="e">
        <f t="shared" si="6"/>
        <v>#DIV/0!</v>
      </c>
      <c r="AQ89">
        <f>res_zero5_changes!B89</f>
        <v>0</v>
      </c>
      <c r="AR89" t="e">
        <f t="shared" si="7"/>
        <v>#NUM!</v>
      </c>
      <c r="AT89">
        <f>SUM(res_zero5_changes!AF89:AL89)</f>
        <v>0</v>
      </c>
      <c r="AU89" t="e">
        <f t="shared" si="8"/>
        <v>#DIV/0!</v>
      </c>
    </row>
    <row r="90" spans="39:47" x14ac:dyDescent="0.25">
      <c r="AM90">
        <v>250000</v>
      </c>
      <c r="AN90">
        <f>SQRT(SUM(res_zero5_changes!AF90:AL90))</f>
        <v>0</v>
      </c>
      <c r="AO90">
        <f>res_zero5_changes!C90</f>
        <v>0</v>
      </c>
      <c r="AP90" t="e">
        <f t="shared" si="6"/>
        <v>#DIV/0!</v>
      </c>
      <c r="AQ90">
        <f>res_zero5_changes!B90</f>
        <v>0</v>
      </c>
      <c r="AR90" t="e">
        <f t="shared" si="7"/>
        <v>#NUM!</v>
      </c>
      <c r="AT90">
        <f>SUM(res_zero5_changes!AF90:AL90)</f>
        <v>0</v>
      </c>
      <c r="AU90" t="e">
        <f t="shared" si="8"/>
        <v>#DIV/0!</v>
      </c>
    </row>
    <row r="91" spans="39:47" x14ac:dyDescent="0.25">
      <c r="AM91">
        <v>250000</v>
      </c>
      <c r="AN91">
        <f>SQRT(SUM(res_zero5_changes!AF91:AL91))</f>
        <v>0</v>
      </c>
      <c r="AO91">
        <f>res_zero5_changes!C91</f>
        <v>0</v>
      </c>
      <c r="AP91" t="e">
        <f t="shared" si="6"/>
        <v>#DIV/0!</v>
      </c>
      <c r="AQ91">
        <f>res_zero5_changes!B91</f>
        <v>0</v>
      </c>
      <c r="AR91" t="e">
        <f t="shared" si="7"/>
        <v>#NUM!</v>
      </c>
      <c r="AT91">
        <f>SUM(res_zero5_changes!AF91:AL91)</f>
        <v>0</v>
      </c>
      <c r="AU91" t="e">
        <f t="shared" si="8"/>
        <v>#DIV/0!</v>
      </c>
    </row>
    <row r="92" spans="39:47" x14ac:dyDescent="0.25">
      <c r="AM92">
        <v>250000</v>
      </c>
      <c r="AN92">
        <f>SQRT(SUM(res_zero5_changes!AF92:AL92))</f>
        <v>0</v>
      </c>
      <c r="AO92">
        <f>res_zero5_changes!C92</f>
        <v>0</v>
      </c>
      <c r="AP92" t="e">
        <f t="shared" si="6"/>
        <v>#DIV/0!</v>
      </c>
      <c r="AQ92">
        <f>res_zero5_changes!B92</f>
        <v>0</v>
      </c>
      <c r="AR92" t="e">
        <f t="shared" si="7"/>
        <v>#NUM!</v>
      </c>
      <c r="AT92">
        <f>SUM(res_zero5_changes!AF92:AL92)</f>
        <v>0</v>
      </c>
      <c r="AU92" t="e">
        <f t="shared" si="8"/>
        <v>#DIV/0!</v>
      </c>
    </row>
    <row r="93" spans="39:47" x14ac:dyDescent="0.25">
      <c r="AM93">
        <v>250000</v>
      </c>
      <c r="AN93">
        <f>SQRT(SUM(res_zero5_changes!AF93:AL93))</f>
        <v>0</v>
      </c>
      <c r="AO93">
        <f>res_zero5_changes!C93</f>
        <v>0</v>
      </c>
      <c r="AP93" t="e">
        <f t="shared" si="6"/>
        <v>#DIV/0!</v>
      </c>
      <c r="AQ93">
        <f>res_zero5_changes!B93</f>
        <v>0</v>
      </c>
      <c r="AR93" t="e">
        <f t="shared" si="7"/>
        <v>#NUM!</v>
      </c>
      <c r="AT93">
        <f>SUM(res_zero5_changes!AF93:AL93)</f>
        <v>0</v>
      </c>
      <c r="AU93" t="e">
        <f t="shared" si="8"/>
        <v>#DIV/0!</v>
      </c>
    </row>
    <row r="94" spans="39:47" x14ac:dyDescent="0.25">
      <c r="AM94">
        <v>250000</v>
      </c>
      <c r="AN94">
        <f>SQRT(SUM(res_zero5_changes!AF94:AL94))</f>
        <v>0</v>
      </c>
      <c r="AO94">
        <f>res_zero5_changes!C94</f>
        <v>0</v>
      </c>
      <c r="AP94" t="e">
        <f t="shared" si="6"/>
        <v>#DIV/0!</v>
      </c>
      <c r="AQ94">
        <f>res_zero5_changes!B94</f>
        <v>0</v>
      </c>
      <c r="AR94" t="e">
        <f t="shared" si="7"/>
        <v>#NUM!</v>
      </c>
      <c r="AT94">
        <f>SUM(res_zero5_changes!AF94:AL94)</f>
        <v>0</v>
      </c>
      <c r="AU94" t="e">
        <f t="shared" si="8"/>
        <v>#DIV/0!</v>
      </c>
    </row>
    <row r="95" spans="39:47" x14ac:dyDescent="0.25">
      <c r="AM95">
        <v>250000</v>
      </c>
      <c r="AN95">
        <f>SQRT(SUM(res_zero5_changes!AF95:AL95))</f>
        <v>0</v>
      </c>
      <c r="AO95">
        <f>res_zero5_changes!C95</f>
        <v>0</v>
      </c>
      <c r="AP95" t="e">
        <f t="shared" si="6"/>
        <v>#DIV/0!</v>
      </c>
      <c r="AQ95">
        <f>res_zero5_changes!B95</f>
        <v>0</v>
      </c>
      <c r="AR95" t="e">
        <f t="shared" si="7"/>
        <v>#NUM!</v>
      </c>
      <c r="AT95">
        <f>SUM(res_zero5_changes!AF95:AL95)</f>
        <v>0</v>
      </c>
      <c r="AU95" t="e">
        <f t="shared" si="8"/>
        <v>#DIV/0!</v>
      </c>
    </row>
    <row r="96" spans="39:47" x14ac:dyDescent="0.25">
      <c r="AM96">
        <v>250000</v>
      </c>
      <c r="AN96">
        <f>SQRT(SUM(res_zero5_changes!AF96:AL96))</f>
        <v>0</v>
      </c>
      <c r="AO96">
        <f>res_zero5_changes!C96</f>
        <v>0</v>
      </c>
      <c r="AP96" t="e">
        <f t="shared" si="6"/>
        <v>#DIV/0!</v>
      </c>
      <c r="AQ96">
        <f>res_zero5_changes!B96</f>
        <v>0</v>
      </c>
      <c r="AR96" t="e">
        <f t="shared" si="7"/>
        <v>#NUM!</v>
      </c>
      <c r="AT96">
        <f>SUM(res_zero5_changes!AF96:AL96)</f>
        <v>0</v>
      </c>
      <c r="AU96" t="e">
        <f t="shared" si="8"/>
        <v>#DIV/0!</v>
      </c>
    </row>
    <row r="97" spans="39:47" x14ac:dyDescent="0.25">
      <c r="AM97">
        <v>250000</v>
      </c>
      <c r="AN97">
        <f>SQRT(SUM(res_zero5_changes!AF97:AL97))</f>
        <v>0</v>
      </c>
      <c r="AO97">
        <f>res_zero5_changes!C97</f>
        <v>0</v>
      </c>
      <c r="AP97" t="e">
        <f t="shared" si="6"/>
        <v>#DIV/0!</v>
      </c>
      <c r="AQ97">
        <f>res_zero5_changes!B97</f>
        <v>0</v>
      </c>
      <c r="AR97" t="e">
        <f t="shared" si="7"/>
        <v>#NUM!</v>
      </c>
      <c r="AT97">
        <f>SUM(res_zero5_changes!AF97:AL97)</f>
        <v>0</v>
      </c>
      <c r="AU97" t="e">
        <f t="shared" si="8"/>
        <v>#DIV/0!</v>
      </c>
    </row>
    <row r="98" spans="39:47" x14ac:dyDescent="0.25">
      <c r="AM98">
        <v>250000</v>
      </c>
      <c r="AN98">
        <f>SQRT(SUM(res_zero5_changes!AF98:AL98))</f>
        <v>0</v>
      </c>
      <c r="AO98">
        <f>res_zero5_changes!C98</f>
        <v>0</v>
      </c>
      <c r="AP98" t="e">
        <f t="shared" ref="AP98:AP129" si="9">(AO98-AM98)/AN98</f>
        <v>#DIV/0!</v>
      </c>
      <c r="AQ98">
        <f>res_zero5_changes!B98</f>
        <v>0</v>
      </c>
      <c r="AR98" t="e">
        <f t="shared" si="7"/>
        <v>#NUM!</v>
      </c>
      <c r="AT98">
        <f>SUM(res_zero5_changes!AF98:AL98)</f>
        <v>0</v>
      </c>
      <c r="AU98" t="e">
        <f t="shared" ref="AU98:AU129" si="10">AT98/AN98</f>
        <v>#DIV/0!</v>
      </c>
    </row>
    <row r="99" spans="39:47" x14ac:dyDescent="0.25">
      <c r="AM99">
        <v>250000</v>
      </c>
      <c r="AN99">
        <f>SQRT(SUM(res_zero5_changes!AF99:AL99))</f>
        <v>0</v>
      </c>
      <c r="AO99">
        <f>res_zero5_changes!C99</f>
        <v>0</v>
      </c>
      <c r="AP99" t="e">
        <f t="shared" si="9"/>
        <v>#DIV/0!</v>
      </c>
      <c r="AQ99">
        <f>res_zero5_changes!B99</f>
        <v>0</v>
      </c>
      <c r="AR99" t="e">
        <f t="shared" si="7"/>
        <v>#NUM!</v>
      </c>
      <c r="AT99">
        <f>SUM(res_zero5_changes!AF99:AL99)</f>
        <v>0</v>
      </c>
      <c r="AU99" t="e">
        <f t="shared" si="10"/>
        <v>#DIV/0!</v>
      </c>
    </row>
    <row r="100" spans="39:47" x14ac:dyDescent="0.25">
      <c r="AM100">
        <v>250000</v>
      </c>
      <c r="AN100">
        <f>SQRT(SUM(res_zero5_changes!AF100:AL100))</f>
        <v>0</v>
      </c>
      <c r="AO100">
        <f>res_zero5_changes!C100</f>
        <v>0</v>
      </c>
      <c r="AP100" t="e">
        <f t="shared" si="9"/>
        <v>#DIV/0!</v>
      </c>
      <c r="AQ100">
        <f>res_zero5_changes!B100</f>
        <v>0</v>
      </c>
      <c r="AR100" t="e">
        <f t="shared" si="7"/>
        <v>#NUM!</v>
      </c>
      <c r="AT100">
        <f>SUM(res_zero5_changes!AF100:AL100)</f>
        <v>0</v>
      </c>
      <c r="AU100" t="e">
        <f t="shared" si="10"/>
        <v>#DIV/0!</v>
      </c>
    </row>
    <row r="101" spans="39:47" x14ac:dyDescent="0.25">
      <c r="AM101">
        <v>250000</v>
      </c>
      <c r="AN101">
        <f>SQRT(SUM(res_zero5_changes!AF101:AL101))</f>
        <v>0</v>
      </c>
      <c r="AO101">
        <f>res_zero5_changes!C101</f>
        <v>0</v>
      </c>
      <c r="AP101" t="e">
        <f t="shared" si="9"/>
        <v>#DIV/0!</v>
      </c>
      <c r="AQ101">
        <f>res_zero5_changes!B101</f>
        <v>0</v>
      </c>
      <c r="AR101" t="e">
        <f t="shared" si="7"/>
        <v>#NUM!</v>
      </c>
      <c r="AT101">
        <f>SUM(res_zero5_changes!AF101:AL101)</f>
        <v>0</v>
      </c>
      <c r="AU101" t="e">
        <f t="shared" si="10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res_zero5_changes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2018-06-01T16:40:20Z</dcterms:created>
  <dcterms:modified xsi:type="dcterms:W3CDTF">2018-06-01T16:41:48Z</dcterms:modified>
</cp:coreProperties>
</file>