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\vmicro16\docs\reports\"/>
    </mc:Choice>
  </mc:AlternateContent>
  <xr:revisionPtr revIDLastSave="0" documentId="13_ncr:1_{F9E07FFB-6CA0-4BD2-AC63-41F66546A18E}" xr6:coauthVersionLast="41" xr6:coauthVersionMax="41" xr10:uidLastSave="{00000000-0000-0000-0000-000000000000}"/>
  <bookViews>
    <workbookView xWindow="-108" yWindow="-108" windowWidth="23256" windowHeight="12720" xr2:uid="{5A307FF0-66F5-4B0E-A119-9BBC50973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4" i="1" l="1"/>
  <c r="C54" i="1"/>
  <c r="J52" i="1"/>
  <c r="I52" i="1" s="1"/>
  <c r="I55" i="1"/>
  <c r="I49" i="1"/>
  <c r="J50" i="1"/>
  <c r="I50" i="1" s="1"/>
  <c r="J51" i="1"/>
  <c r="I51" i="1" s="1"/>
  <c r="I53" i="1"/>
  <c r="I56" i="1"/>
  <c r="J49" i="1"/>
  <c r="C50" i="1"/>
  <c r="C51" i="1"/>
  <c r="C52" i="1"/>
  <c r="C53" i="1"/>
  <c r="C55" i="1"/>
  <c r="C56" i="1"/>
  <c r="C49" i="1"/>
  <c r="B35" i="1" l="1"/>
  <c r="E32" i="1"/>
  <c r="F32" i="1" s="1"/>
  <c r="C32" i="1"/>
  <c r="E31" i="1"/>
  <c r="F31" i="1" s="1"/>
  <c r="C31" i="1"/>
  <c r="E30" i="1"/>
  <c r="F30" i="1" s="1"/>
  <c r="C30" i="1"/>
  <c r="E29" i="1"/>
  <c r="F29" i="1" s="1"/>
  <c r="C29" i="1"/>
  <c r="E28" i="1"/>
  <c r="F28" i="1" s="1"/>
  <c r="C28" i="1"/>
  <c r="E27" i="1"/>
  <c r="F27" i="1" s="1"/>
  <c r="C27" i="1"/>
  <c r="E26" i="1"/>
  <c r="F26" i="1" s="1"/>
  <c r="C26" i="1"/>
  <c r="E25" i="1"/>
  <c r="F25" i="1" s="1"/>
  <c r="C25" i="1"/>
  <c r="E24" i="1"/>
  <c r="F24" i="1" s="1"/>
  <c r="C24" i="1"/>
  <c r="B13" i="1"/>
  <c r="E2" i="1" s="1"/>
  <c r="F2" i="1" s="1"/>
  <c r="E4" i="1"/>
  <c r="F4" i="1" s="1"/>
  <c r="E5" i="1"/>
  <c r="F5" i="1" s="1"/>
  <c r="E6" i="1"/>
  <c r="F6" i="1" s="1"/>
  <c r="E10" i="1"/>
  <c r="F10" i="1" s="1"/>
  <c r="E3" i="1"/>
  <c r="F3" i="1" s="1"/>
  <c r="E7" i="1"/>
  <c r="F7" i="1" s="1"/>
  <c r="E8" i="1"/>
  <c r="F8" i="1" s="1"/>
  <c r="E9" i="1"/>
  <c r="F9" i="1" s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<sst xmlns="http://schemas.openxmlformats.org/spreadsheetml/2006/main" count="21" uniqueCount="15">
  <si>
    <t>Core Count</t>
  </si>
  <si>
    <t>Total Time</t>
  </si>
  <si>
    <t>core samples</t>
  </si>
  <si>
    <t>Ideal</t>
  </si>
  <si>
    <t>Serial fastest:</t>
  </si>
  <si>
    <t>Ideal Diff</t>
  </si>
  <si>
    <t>Cores</t>
  </si>
  <si>
    <t>N</t>
  </si>
  <si>
    <t>Ncore</t>
  </si>
  <si>
    <t>Ttotal</t>
  </si>
  <si>
    <t>Tbus</t>
  </si>
  <si>
    <t>Treq</t>
  </si>
  <si>
    <t>Tfail</t>
  </si>
  <si>
    <t>Tsum</t>
  </si>
  <si>
    <t>Tbus_T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</si>
</sst>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  <a:r>
              <a:rPr lang="en-US" baseline="0"/>
              <a:t> to 240 Summation with Varying Core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125</c:v>
                </c:pt>
                <c:pt idx="1">
                  <c:v>66</c:v>
                </c:pt>
                <c:pt idx="2">
                  <c:v>47.05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AC-4242-A94C-3209CCC8707B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Sheet1!$D$24:$D$32</c:f>
              <c:numCache>
                <c:formatCode>General</c:formatCode>
                <c:ptCount val="9"/>
                <c:pt idx="1">
                  <c:v>66.13</c:v>
                </c:pt>
                <c:pt idx="3">
                  <c:v>38.090000000000003</c:v>
                </c:pt>
                <c:pt idx="4">
                  <c:v>35.29</c:v>
                </c:pt>
                <c:pt idx="5">
                  <c:v>45</c:v>
                </c:pt>
                <c:pt idx="6">
                  <c:v>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AC-4242-A94C-3209CCC87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675496"/>
        <c:axId val="632676152"/>
      </c:barChart>
      <c:catAx>
        <c:axId val="6326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6152"/>
        <c:crosses val="autoZero"/>
        <c:auto val="1"/>
        <c:lblAlgn val="ctr"/>
        <c:lblOffset val="100"/>
        <c:noMultiLvlLbl val="0"/>
      </c:catAx>
      <c:valAx>
        <c:axId val="6326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54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Time vs Core Count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Sheet1!$J$48</c:f>
              <c:strCache>
                <c:ptCount val="1"/>
                <c:pt idx="0">
                  <c:v>Tbus_T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Sheet1!$J$49:$J$56</c:f>
              <c:numCache>
                <c:formatCode>General</c:formatCode>
                <c:ptCount val="8"/>
                <c:pt idx="0">
                  <c:v>0.32</c:v>
                </c:pt>
                <c:pt idx="1">
                  <c:v>1.26</c:v>
                </c:pt>
                <c:pt idx="2">
                  <c:v>1.9379999999999999</c:v>
                </c:pt>
                <c:pt idx="3">
                  <c:v>4.62</c:v>
                </c:pt>
                <c:pt idx="4">
                  <c:v>16</c:v>
                </c:pt>
                <c:pt idx="5">
                  <c:v>33</c:v>
                </c:pt>
                <c:pt idx="6">
                  <c:v>57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2F-4440-869E-1FF41D3E5EB0}"/>
            </c:ext>
          </c:extLst>
        </c:ser>
        <c:ser>
          <c:idx val="1"/>
          <c:order val="1"/>
          <c:tx>
            <c:strRef>
              <c:f>Sheet1!$I$48</c:f>
              <c:strCache>
                <c:ptCount val="1"/>
                <c:pt idx="0">
                  <c:v>Tsum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Sheet1!$I$49:$I$56</c:f>
              <c:numCache>
                <c:formatCode>General</c:formatCode>
                <c:ptCount val="8"/>
                <c:pt idx="0">
                  <c:v>124.19000000000001</c:v>
                </c:pt>
                <c:pt idx="1">
                  <c:v>65.069999999999993</c:v>
                </c:pt>
                <c:pt idx="2">
                  <c:v>43.851999999999997</c:v>
                </c:pt>
                <c:pt idx="3">
                  <c:v>34.39</c:v>
                </c:pt>
                <c:pt idx="4">
                  <c:v>18.29</c:v>
                </c:pt>
                <c:pt idx="5">
                  <c:v>12.450000000000003</c:v>
                </c:pt>
                <c:pt idx="6">
                  <c:v>8.75</c:v>
                </c:pt>
                <c:pt idx="7">
                  <c:v>3.7299999999999898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F-4440-869E-1FF41D3E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</c:barChart>
      <c:catAx>
        <c:axId val="455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Sheet1!$F$48</c:f>
              <c:strCache>
                <c:ptCount val="1"/>
                <c:pt idx="0">
                  <c:v>Tbus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Sheet1!$B$49:$B$57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Sheet1!$J$49:$J$57</c:f>
              <c:numCache>
                <c:formatCode>General</c:formatCode>
                <c:ptCount val="9"/>
                <c:pt idx="0">
                  <c:v>0.32</c:v>
                </c:pt>
                <c:pt idx="1">
                  <c:v>1.26</c:v>
                </c:pt>
                <c:pt idx="2">
                  <c:v>1.9379999999999999</c:v>
                </c:pt>
                <c:pt idx="3">
                  <c:v>4.62</c:v>
                </c:pt>
                <c:pt idx="4">
                  <c:v>16</c:v>
                </c:pt>
                <c:pt idx="5">
                  <c:v>33</c:v>
                </c:pt>
                <c:pt idx="6">
                  <c:v>57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B-498B-BA41-A7573B492CDC}"/>
            </c:ext>
          </c:extLst>
        </c:ser>
        <c:ser>
          <c:idx val="1"/>
          <c:order val="1"/>
          <c:tx>
            <c:strRef>
              <c:f>Sheet1!$G$48</c:f>
              <c:strCache>
                <c:ptCount val="1"/>
                <c:pt idx="0">
                  <c:v>Treq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Sheet1!$B$49:$B$57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Sheet1!$G$49:$G$57</c:f>
              <c:numCache>
                <c:formatCode>General</c:formatCode>
                <c:ptCount val="9"/>
                <c:pt idx="0">
                  <c:v>8</c:v>
                </c:pt>
                <c:pt idx="1">
                  <c:v>10.5</c:v>
                </c:pt>
                <c:pt idx="2">
                  <c:v>9</c:v>
                </c:pt>
                <c:pt idx="3">
                  <c:v>13.25</c:v>
                </c:pt>
                <c:pt idx="4">
                  <c:v>27</c:v>
                </c:pt>
                <c:pt idx="5">
                  <c:v>39</c:v>
                </c:pt>
                <c:pt idx="6">
                  <c:v>51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B-498B-BA41-A7573B49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269656"/>
        <c:axId val="563266376"/>
      </c:barChart>
      <c:catAx>
        <c:axId val="56326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6376"/>
        <c:crosses val="autoZero"/>
        <c:auto val="1"/>
        <c:lblAlgn val="ctr"/>
        <c:lblOffset val="100"/>
        <c:noMultiLvlLbl val="0"/>
      </c:catAx>
      <c:valAx>
        <c:axId val="5632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1</xdr:row>
      <xdr:rowOff>167640</xdr:rowOff>
    </xdr:from>
    <xdr:to>
      <xdr:col>14</xdr:col>
      <xdr:colOff>220980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1B790-DD07-46C1-A361-BBB5D8FC7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184537</xdr:colOff>
      <xdr:row>45</xdr:row>
      <xdr:rowOff>183544</xdr:rowOff>
    </xdr:from>
    <xdr:to>
      <xdr:col>18</xdr:col>
      <xdr:colOff>489337</xdr:colOff>
      <xdr:row>61</xdr:row>
      <xdr:rowOff>183544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264A4-C002-416F-A4E0-1B61A2BD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702366</xdr:colOff>
      <xdr:row>57</xdr:row>
      <xdr:rowOff>165652</xdr:rowOff>
    </xdr:from>
    <xdr:to>
      <xdr:col>8</xdr:col>
      <xdr:colOff>189949</xdr:colOff>
      <xdr:row>66</xdr:row>
      <xdr:rowOff>172278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418F4-64A2-4686-A09D-CE7427F1A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696D-D336-41B5-94F4-79A874490BCA}">
  <dimension ref="A1:J57"/>
  <sheetViews>
    <sheetView tabSelected="1" topLeftCell="A46" zoomScale="115" zoomScaleNormal="115" workbookViewId="0">
      <selection activeCell="M65" sqref="M65"/>
    </sheetView>
  </sheetViews>
  <sheetFormatPr defaultRowHeight="14.4" x14ac:dyDescent="0.3"/>
  <cols>
    <col min="1" max="1" width="12.109375" customWidth="1"/>
    <col min="2" max="2" width="10.77734375" customWidth="1"/>
    <col min="3" max="3" width="11.5546875" customWidth="1"/>
    <col min="4" max="4" width="11.77734375" customWidth="1"/>
    <col min="5" max="5" width="9.77734375" customWidth="1"/>
    <col min="10" max="10" width="9" customWidth="1"/>
  </cols>
  <sheetData>
    <row r="1" spans="1:6" x14ac:dyDescent="0.3">
      <c r="B1" t="s">
        <v>0</v>
      </c>
      <c r="C1" t="s">
        <v>2</v>
      </c>
      <c r="D1" t="s">
        <v>1</v>
      </c>
      <c r="E1" t="s">
        <v>3</v>
      </c>
      <c r="F1" t="s">
        <v>5</v>
      </c>
    </row>
    <row r="2" spans="1:6" x14ac:dyDescent="0.3">
      <c r="A2">
        <v>240</v>
      </c>
      <c r="B2">
        <v>1</v>
      </c>
      <c r="C2">
        <f>(A2/B2)</f>
        <v>240</v>
      </c>
      <c r="D2">
        <v>125</v>
      </c>
      <c r="E2">
        <f>(B13/B2)</f>
        <v>125</v>
      </c>
      <c r="F2">
        <f>(D2-E2)</f>
        <v>0</v>
      </c>
    </row>
    <row r="3" spans="1:6" x14ac:dyDescent="0.3">
      <c r="A3">
        <v>240</v>
      </c>
      <c r="B3">
        <v>2</v>
      </c>
      <c r="C3">
        <f t="shared" ref="C3:C10" si="0">(A3/B3)</f>
        <v>120</v>
      </c>
      <c r="D3">
        <v>66</v>
      </c>
      <c r="E3">
        <f>(B14/B3)</f>
        <v>62.5</v>
      </c>
      <c r="F3">
        <f>(D3-E3)</f>
        <v>3.5</v>
      </c>
    </row>
    <row r="4" spans="1:6" x14ac:dyDescent="0.3">
      <c r="A4">
        <v>240</v>
      </c>
      <c r="B4">
        <v>3</v>
      </c>
      <c r="C4">
        <f t="shared" si="0"/>
        <v>80</v>
      </c>
      <c r="D4">
        <v>47.05</v>
      </c>
      <c r="E4">
        <f>(B15/B4)</f>
        <v>41.666666666666664</v>
      </c>
      <c r="F4">
        <f>(D4-E4)</f>
        <v>5.3833333333333329</v>
      </c>
    </row>
    <row r="5" spans="1:6" x14ac:dyDescent="0.3">
      <c r="A5">
        <v>240</v>
      </c>
      <c r="B5">
        <v>4</v>
      </c>
      <c r="C5">
        <f t="shared" si="0"/>
        <v>60</v>
      </c>
      <c r="D5">
        <v>40</v>
      </c>
      <c r="E5">
        <f>(B16/B5)</f>
        <v>31.25</v>
      </c>
      <c r="F5">
        <f>(D5-E5)</f>
        <v>8.75</v>
      </c>
    </row>
    <row r="6" spans="1:6" x14ac:dyDescent="0.3">
      <c r="A6">
        <v>240</v>
      </c>
      <c r="B6">
        <v>8</v>
      </c>
      <c r="C6">
        <f t="shared" si="0"/>
        <v>30</v>
      </c>
      <c r="D6">
        <v>30</v>
      </c>
      <c r="E6">
        <f>(B17/B6)</f>
        <v>15.625</v>
      </c>
      <c r="F6">
        <f>(D6-E6)</f>
        <v>14.375</v>
      </c>
    </row>
    <row r="7" spans="1:6" x14ac:dyDescent="0.3">
      <c r="A7">
        <v>240</v>
      </c>
      <c r="B7">
        <v>12</v>
      </c>
      <c r="C7">
        <f t="shared" si="0"/>
        <v>20</v>
      </c>
      <c r="E7">
        <f>(B18/B7)</f>
        <v>10.416666666666666</v>
      </c>
      <c r="F7">
        <f>(D7-E7)</f>
        <v>-10.416666666666666</v>
      </c>
    </row>
    <row r="8" spans="1:6" x14ac:dyDescent="0.3">
      <c r="A8">
        <v>240</v>
      </c>
      <c r="B8">
        <v>16</v>
      </c>
      <c r="C8">
        <f t="shared" si="0"/>
        <v>15</v>
      </c>
      <c r="E8">
        <f>(B19/B8)</f>
        <v>7.8125</v>
      </c>
      <c r="F8">
        <f>(D8-E8)</f>
        <v>-7.8125</v>
      </c>
    </row>
    <row r="9" spans="1:6" x14ac:dyDescent="0.3">
      <c r="A9">
        <v>240</v>
      </c>
      <c r="B9">
        <v>32</v>
      </c>
      <c r="C9">
        <f t="shared" si="0"/>
        <v>7.5</v>
      </c>
      <c r="E9">
        <f>(B20/B9)</f>
        <v>3.90625</v>
      </c>
      <c r="F9">
        <f>(D9-E9)</f>
        <v>-3.90625</v>
      </c>
    </row>
    <row r="10" spans="1:6" x14ac:dyDescent="0.3">
      <c r="A10">
        <v>240</v>
      </c>
      <c r="B10">
        <v>64</v>
      </c>
      <c r="C10">
        <f t="shared" si="0"/>
        <v>3.75</v>
      </c>
      <c r="E10">
        <f>(B21/B10)</f>
        <v>1.953125</v>
      </c>
      <c r="F10">
        <f>(D10-E10)</f>
        <v>-1.953125</v>
      </c>
    </row>
    <row r="13" spans="1:6" x14ac:dyDescent="0.3">
      <c r="A13" t="s">
        <v>4</v>
      </c>
      <c r="B13">
        <f>(D2)</f>
        <v>125</v>
      </c>
    </row>
    <row r="14" spans="1:6" x14ac:dyDescent="0.3">
      <c r="B14">
        <v>125</v>
      </c>
    </row>
    <row r="15" spans="1:6" x14ac:dyDescent="0.3">
      <c r="B15">
        <v>125</v>
      </c>
    </row>
    <row r="16" spans="1:6" x14ac:dyDescent="0.3">
      <c r="B16">
        <v>125</v>
      </c>
    </row>
    <row r="17" spans="1:6" x14ac:dyDescent="0.3">
      <c r="B17">
        <v>125</v>
      </c>
    </row>
    <row r="18" spans="1:6" x14ac:dyDescent="0.3">
      <c r="B18">
        <v>125</v>
      </c>
    </row>
    <row r="19" spans="1:6" x14ac:dyDescent="0.3">
      <c r="B19">
        <v>125</v>
      </c>
    </row>
    <row r="20" spans="1:6" x14ac:dyDescent="0.3">
      <c r="B20">
        <v>125</v>
      </c>
    </row>
    <row r="21" spans="1:6" x14ac:dyDescent="0.3">
      <c r="B21">
        <v>125</v>
      </c>
    </row>
    <row r="23" spans="1:6" x14ac:dyDescent="0.3">
      <c r="B23" t="s">
        <v>0</v>
      </c>
      <c r="C23" t="s">
        <v>2</v>
      </c>
      <c r="D23" t="s">
        <v>1</v>
      </c>
      <c r="E23" t="s">
        <v>3</v>
      </c>
      <c r="F23" t="s">
        <v>5</v>
      </c>
    </row>
    <row r="24" spans="1:6" x14ac:dyDescent="0.3">
      <c r="A24">
        <v>240</v>
      </c>
      <c r="B24">
        <v>1</v>
      </c>
      <c r="C24">
        <f>(A24/B24)</f>
        <v>240</v>
      </c>
      <c r="E24">
        <f>(B35/B24)</f>
        <v>0</v>
      </c>
      <c r="F24">
        <f>(D24-E24)</f>
        <v>0</v>
      </c>
    </row>
    <row r="25" spans="1:6" x14ac:dyDescent="0.3">
      <c r="A25">
        <v>240</v>
      </c>
      <c r="B25">
        <v>2</v>
      </c>
      <c r="C25">
        <f t="shared" ref="C25:C32" si="1">(A25/B25)</f>
        <v>120</v>
      </c>
      <c r="D25">
        <v>66.13</v>
      </c>
      <c r="E25">
        <f>(B36/B25)</f>
        <v>62.5</v>
      </c>
      <c r="F25">
        <f>(D25-E25)</f>
        <v>3.6299999999999955</v>
      </c>
    </row>
    <row r="26" spans="1:6" x14ac:dyDescent="0.3">
      <c r="A26">
        <v>240</v>
      </c>
      <c r="B26">
        <v>3</v>
      </c>
      <c r="C26">
        <f t="shared" si="1"/>
        <v>80</v>
      </c>
      <c r="E26">
        <f>(B37/B26)</f>
        <v>41.666666666666664</v>
      </c>
      <c r="F26">
        <f>(D26-E26)</f>
        <v>-41.666666666666664</v>
      </c>
    </row>
    <row r="27" spans="1:6" x14ac:dyDescent="0.3">
      <c r="A27">
        <v>240</v>
      </c>
      <c r="B27">
        <v>4</v>
      </c>
      <c r="C27">
        <f t="shared" si="1"/>
        <v>60</v>
      </c>
      <c r="D27">
        <v>38.090000000000003</v>
      </c>
      <c r="E27">
        <f>(B38/B27)</f>
        <v>31.25</v>
      </c>
      <c r="F27">
        <f>(D27-E27)</f>
        <v>6.8400000000000034</v>
      </c>
    </row>
    <row r="28" spans="1:6" x14ac:dyDescent="0.3">
      <c r="A28">
        <v>240</v>
      </c>
      <c r="B28">
        <v>8</v>
      </c>
      <c r="C28">
        <f t="shared" si="1"/>
        <v>30</v>
      </c>
      <c r="D28">
        <v>35.29</v>
      </c>
      <c r="E28">
        <f>(B39/B28)</f>
        <v>15.625</v>
      </c>
      <c r="F28">
        <f>(D28-E28)</f>
        <v>19.664999999999999</v>
      </c>
    </row>
    <row r="29" spans="1:6" x14ac:dyDescent="0.3">
      <c r="A29">
        <v>240</v>
      </c>
      <c r="B29">
        <v>12</v>
      </c>
      <c r="C29">
        <f t="shared" si="1"/>
        <v>20</v>
      </c>
      <c r="D29">
        <v>45</v>
      </c>
      <c r="E29">
        <f>(B40/B29)</f>
        <v>10.416666666666666</v>
      </c>
      <c r="F29">
        <f>(D29-E29)</f>
        <v>34.583333333333336</v>
      </c>
    </row>
    <row r="30" spans="1:6" x14ac:dyDescent="0.3">
      <c r="A30">
        <v>240</v>
      </c>
      <c r="B30">
        <v>16</v>
      </c>
      <c r="C30">
        <f t="shared" si="1"/>
        <v>15</v>
      </c>
      <c r="D30">
        <v>65.75</v>
      </c>
      <c r="E30">
        <f>(B41/B30)</f>
        <v>7.8125</v>
      </c>
      <c r="F30">
        <f>(D30-E30)</f>
        <v>57.9375</v>
      </c>
    </row>
    <row r="31" spans="1:6" x14ac:dyDescent="0.3">
      <c r="A31">
        <v>240</v>
      </c>
      <c r="B31">
        <v>32</v>
      </c>
      <c r="C31">
        <f t="shared" si="1"/>
        <v>7.5</v>
      </c>
      <c r="E31">
        <f>(B42/B31)</f>
        <v>3.90625</v>
      </c>
      <c r="F31">
        <f>(D31-E31)</f>
        <v>-3.90625</v>
      </c>
    </row>
    <row r="32" spans="1:6" x14ac:dyDescent="0.3">
      <c r="A32">
        <v>240</v>
      </c>
      <c r="B32">
        <v>64</v>
      </c>
      <c r="C32">
        <f t="shared" si="1"/>
        <v>3.75</v>
      </c>
      <c r="E32">
        <f>(B43/B32)</f>
        <v>1.953125</v>
      </c>
      <c r="F32">
        <f>(D32-E32)</f>
        <v>-1.953125</v>
      </c>
    </row>
    <row r="35" spans="1:10" x14ac:dyDescent="0.3">
      <c r="A35" t="s">
        <v>4</v>
      </c>
      <c r="B35">
        <f>(D24)</f>
        <v>0</v>
      </c>
    </row>
    <row r="36" spans="1:10" x14ac:dyDescent="0.3">
      <c r="B36">
        <v>125</v>
      </c>
    </row>
    <row r="37" spans="1:10" x14ac:dyDescent="0.3">
      <c r="B37">
        <v>125</v>
      </c>
    </row>
    <row r="38" spans="1:10" x14ac:dyDescent="0.3">
      <c r="B38">
        <v>125</v>
      </c>
    </row>
    <row r="39" spans="1:10" x14ac:dyDescent="0.3">
      <c r="B39">
        <v>125</v>
      </c>
    </row>
    <row r="40" spans="1:10" x14ac:dyDescent="0.3">
      <c r="B40">
        <v>125</v>
      </c>
    </row>
    <row r="41" spans="1:10" x14ac:dyDescent="0.3">
      <c r="B41">
        <v>125</v>
      </c>
    </row>
    <row r="42" spans="1:10" x14ac:dyDescent="0.3">
      <c r="B42">
        <v>125</v>
      </c>
    </row>
    <row r="43" spans="1:10" x14ac:dyDescent="0.3">
      <c r="B43">
        <v>125</v>
      </c>
    </row>
    <row r="48" spans="1:10" x14ac:dyDescent="0.3">
      <c r="A48" t="s">
        <v>7</v>
      </c>
      <c r="B48" s="1" t="s">
        <v>6</v>
      </c>
      <c r="C48" t="s">
        <v>8</v>
      </c>
      <c r="E48" t="s">
        <v>9</v>
      </c>
      <c r="F48" t="s">
        <v>10</v>
      </c>
      <c r="G48" t="s">
        <v>11</v>
      </c>
      <c r="H48" t="s">
        <v>12</v>
      </c>
      <c r="I48" t="s">
        <v>13</v>
      </c>
      <c r="J48" t="s">
        <v>14</v>
      </c>
    </row>
    <row r="49" spans="1:10" x14ac:dyDescent="0.3">
      <c r="A49">
        <v>240</v>
      </c>
      <c r="B49" s="1">
        <v>1</v>
      </c>
      <c r="C49">
        <f>(A49/B49)</f>
        <v>240</v>
      </c>
      <c r="E49">
        <v>124.51</v>
      </c>
      <c r="F49">
        <v>16</v>
      </c>
      <c r="G49">
        <v>8</v>
      </c>
      <c r="I49">
        <f>(E49-J49)</f>
        <v>124.19000000000001</v>
      </c>
      <c r="J49">
        <f>(F49*B49)*(20*POWER(10, -3))</f>
        <v>0.32</v>
      </c>
    </row>
    <row r="50" spans="1:10" x14ac:dyDescent="0.3">
      <c r="A50">
        <v>240</v>
      </c>
      <c r="B50" s="1">
        <v>2</v>
      </c>
      <c r="C50">
        <f t="shared" ref="C50:C57" si="2">(A50/B50)</f>
        <v>120</v>
      </c>
      <c r="E50">
        <v>66.33</v>
      </c>
      <c r="F50">
        <v>31.5</v>
      </c>
      <c r="G50">
        <v>10.5</v>
      </c>
      <c r="I50">
        <f t="shared" ref="I50:I57" si="3">(E50-J50)</f>
        <v>65.069999999999993</v>
      </c>
      <c r="J50">
        <f t="shared" ref="J50:J57" si="4">(F50*B50)*(20*POWER(10, -3))</f>
        <v>1.26</v>
      </c>
    </row>
    <row r="51" spans="1:10" x14ac:dyDescent="0.3">
      <c r="A51">
        <v>240</v>
      </c>
      <c r="B51" s="1">
        <v>3</v>
      </c>
      <c r="C51">
        <f t="shared" si="2"/>
        <v>80</v>
      </c>
      <c r="E51">
        <v>45.79</v>
      </c>
      <c r="F51">
        <v>32.299999999999997</v>
      </c>
      <c r="G51">
        <v>9</v>
      </c>
      <c r="I51">
        <f t="shared" si="3"/>
        <v>43.851999999999997</v>
      </c>
      <c r="J51">
        <f t="shared" si="4"/>
        <v>1.9379999999999999</v>
      </c>
    </row>
    <row r="52" spans="1:10" x14ac:dyDescent="0.3">
      <c r="A52">
        <v>240</v>
      </c>
      <c r="B52" s="1">
        <v>4</v>
      </c>
      <c r="C52">
        <f t="shared" si="2"/>
        <v>60</v>
      </c>
      <c r="E52">
        <v>39.01</v>
      </c>
      <c r="F52">
        <v>57.75</v>
      </c>
      <c r="G52">
        <v>13.25</v>
      </c>
      <c r="I52">
        <f t="shared" si="3"/>
        <v>34.39</v>
      </c>
      <c r="J52">
        <f t="shared" si="4"/>
        <v>4.62</v>
      </c>
    </row>
    <row r="53" spans="1:10" x14ac:dyDescent="0.3">
      <c r="A53">
        <v>240</v>
      </c>
      <c r="B53" s="1">
        <v>8</v>
      </c>
      <c r="C53">
        <f t="shared" si="2"/>
        <v>30</v>
      </c>
      <c r="E53">
        <v>34.29</v>
      </c>
      <c r="F53">
        <v>169</v>
      </c>
      <c r="G53">
        <v>27</v>
      </c>
      <c r="I53">
        <f t="shared" si="3"/>
        <v>18.29</v>
      </c>
      <c r="J53">
        <v>16</v>
      </c>
    </row>
    <row r="54" spans="1:10" x14ac:dyDescent="0.3">
      <c r="A54">
        <v>240</v>
      </c>
      <c r="B54" s="1">
        <v>12</v>
      </c>
      <c r="C54">
        <f t="shared" si="2"/>
        <v>20</v>
      </c>
      <c r="E54">
        <v>45.45</v>
      </c>
      <c r="F54">
        <v>593</v>
      </c>
      <c r="G54">
        <v>39</v>
      </c>
      <c r="I54">
        <f t="shared" si="3"/>
        <v>12.450000000000003</v>
      </c>
      <c r="J54">
        <v>33</v>
      </c>
    </row>
    <row r="55" spans="1:10" x14ac:dyDescent="0.3">
      <c r="A55">
        <v>240</v>
      </c>
      <c r="B55" s="1">
        <v>16</v>
      </c>
      <c r="C55">
        <f t="shared" si="2"/>
        <v>15</v>
      </c>
      <c r="E55">
        <v>65.75</v>
      </c>
      <c r="F55">
        <v>1311</v>
      </c>
      <c r="G55">
        <v>51</v>
      </c>
      <c r="I55">
        <f t="shared" si="3"/>
        <v>8.75</v>
      </c>
      <c r="J55">
        <v>57</v>
      </c>
    </row>
    <row r="56" spans="1:10" x14ac:dyDescent="0.3">
      <c r="A56">
        <v>240</v>
      </c>
      <c r="B56" s="1">
        <v>30</v>
      </c>
      <c r="C56">
        <f t="shared" si="2"/>
        <v>8</v>
      </c>
      <c r="E56">
        <v>192.73</v>
      </c>
      <c r="F56">
        <v>1578</v>
      </c>
      <c r="G56">
        <v>93</v>
      </c>
      <c r="I56">
        <f t="shared" si="3"/>
        <v>3.7299999999999898</v>
      </c>
      <c r="J56">
        <v>189</v>
      </c>
    </row>
    <row r="57" spans="1:10" x14ac:dyDescent="0.3">
      <c r="B5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2019-07-13T21:20:40Z</dcterms:created>
  <dcterms:modified xsi:type="dcterms:W3CDTF">2019-07-19T16:11:22Z</dcterms:modified>
</cp:coreProperties>
</file>