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slicers/slicer1.xml" ContentType="application/vnd.ms-excel.slicer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caCanonico\Desktop\"/>
    </mc:Choice>
  </mc:AlternateContent>
  <xr:revisionPtr revIDLastSave="0" documentId="8_{3FB4AE19-58CA-4A8E-9C24-77A46ADEFF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bi" sheetId="1" r:id="rId1"/>
    <sheet name="Peso" sheetId="4" r:id="rId2"/>
    <sheet name="Snacks2" sheetId="7" r:id="rId3"/>
    <sheet name="Snacks2 (2)" sheetId="8" r:id="rId4"/>
  </sheets>
  <definedNames>
    <definedName name="_xlnm._FilterDatabase" localSheetId="0" hidden="1">Cibi!$A$1:$B$8</definedName>
    <definedName name="_xlnm._FilterDatabase" localSheetId="1" hidden="1">Peso!$A$1:$B$31</definedName>
    <definedName name="_xlnm._FilterDatabase" localSheetId="2" hidden="1">Snacks2!$A$1:$B$8</definedName>
    <definedName name="_xlnm._FilterDatabase" localSheetId="3" hidden="1">'Snacks2 (2)'!$A$1:$B$8</definedName>
    <definedName name="_xlchart.v1.0" hidden="1">Peso!$C$2:$C$32</definedName>
    <definedName name="_xlchart.v1.1" hidden="1">Peso!$D$2:$D$31</definedName>
    <definedName name="_xlchart.v1.2" hidden="1">Peso!$D$2:$D$31</definedName>
    <definedName name="_xlnm.Extract" localSheetId="0">Cibi!$E$18:$F$18</definedName>
    <definedName name="_xlnm.Extract" localSheetId="1">Peso!$G$18:$H$18</definedName>
    <definedName name="_xlnm.Extract" localSheetId="2">Snacks2!$E$18:$I$18</definedName>
    <definedName name="_xlnm.Extract" localSheetId="3">'Snacks2 (2)'!$F$18:$I$18</definedName>
    <definedName name="FiltroDati_Paes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7" l="1"/>
  <c r="D12" i="7"/>
  <c r="C12" i="7"/>
  <c r="B12" i="7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</calcChain>
</file>

<file path=xl/sharedStrings.xml><?xml version="1.0" encoding="utf-8"?>
<sst xmlns="http://schemas.openxmlformats.org/spreadsheetml/2006/main" count="44" uniqueCount="30">
  <si>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</si>
  <si>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</si>
  <si>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</si>
  <si>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</si>
  <si>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</si>
  <si>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</si>
  <si>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</si>
  <si>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</si>
  <si>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</si>
  <si>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</si>
  <si>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</si>
  <si>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</si>
  <si>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</si>
  <si>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</si>
  <si>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</si>
  <si>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</si>
  <si>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</si>
  <si>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</si>
  <si>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</si>
  <si>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</si>
  <si>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</si>
  <si>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</si>
  <si>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</si>
  <si>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</si>
  <si>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</si>
  <si>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</si>
  <si>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DELTA</t>
  </si>
  <si>
    <t>Totale</t>
  </si>
  <si>
    <t>MEDIA</t>
  </si>
  <si>
    <t>Paese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</si>
</sst>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</cellXfs>
  <cellStyles count="1">
    <cellStyle name="Normale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DISTRIBUZIONE VOTI PER CATEGORIA CIBO</a:t>
            </a:r>
          </a:p>
        </c:rich>
      </c:tx>
      <c:layout>
        <c:manualLayout>
          <c:xMode val="edge"/>
          <c:yMode val="edge"/>
          <c:x val="3.0625299196091051E-2"/>
          <c:y val="3.1277926720285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9-4C02-9606-43E270FE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8552875695732839E-2"/>
          <c:y val="0.21275323158331755"/>
          <c:w val="0.22282076753392838"/>
          <c:h val="0.56589228290163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DISTRIBUZIONE VOTI PER CATEGORIA CIBO</a:t>
            </a:r>
          </a:p>
        </c:rich>
      </c:tx>
      <c:layout>
        <c:manualLayout>
          <c:xMode val="edge"/>
          <c:yMode val="edge"/>
          <c:x val="3.062521396781924E-2"/>
          <c:y val="3.1277908443262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92-4A56-86BA-F4E4F953EEE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2-4A56-86BA-F4E4F953EEE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92-4A56-86BA-F4E4F953EEE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92-4A56-86BA-F4E4F953EEE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92-4A56-86BA-F4E4F953EEE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92-4A56-86BA-F4E4F953EEE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92-4A56-86BA-F4E4F953EEE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92-4A56-86BA-F4E4F953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TREND</a:t>
            </a:r>
            <a:r>
              <a:rPr lang="it-IT" baseline="0"/>
              <a:t> VARIAZIONE PESO </a:t>
            </a:r>
            <a:endParaRPr lang="it-IT"/>
          </a:p>
        </c:rich>
      </c:tx>
      <c:layout>
        <c:manualLayout>
          <c:xMode val="edge"/>
          <c:yMode val="edge"/>
          <c:x val="3.433063856512146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21A-BDAD-B37BC1EE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532511"/>
        <c:axId val="16411216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Peso!$C$1</c15:sqref>
                        </c15:formulaRef>
                      </c:ext>
                    </c:extLst>
                    <c:strCache>
                      <c:ptCount val="1"/>
                      <c:pt idx="0">
                        <c:v>MEDIA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Peso!$C$2:$C$31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73.083333333333385</c:v>
                      </c:pt>
                      <c:pt idx="1">
                        <c:v>73.083333333333385</c:v>
                      </c:pt>
                      <c:pt idx="2">
                        <c:v>73.083333333333385</c:v>
                      </c:pt>
                      <c:pt idx="3">
                        <c:v>73.083333333333385</c:v>
                      </c:pt>
                      <c:pt idx="4">
                        <c:v>73.083333333333385</c:v>
                      </c:pt>
                      <c:pt idx="5">
                        <c:v>73.083333333333385</c:v>
                      </c:pt>
                      <c:pt idx="6">
                        <c:v>73.083333333333385</c:v>
                      </c:pt>
                      <c:pt idx="7">
                        <c:v>73.083333333333385</c:v>
                      </c:pt>
                      <c:pt idx="8">
                        <c:v>73.083333333333385</c:v>
                      </c:pt>
                      <c:pt idx="9">
                        <c:v>73.083333333333385</c:v>
                      </c:pt>
                      <c:pt idx="10">
                        <c:v>73.083333333333385</c:v>
                      </c:pt>
                      <c:pt idx="11">
                        <c:v>73.083333333333385</c:v>
                      </c:pt>
                      <c:pt idx="12">
                        <c:v>73.083333333333385</c:v>
                      </c:pt>
                      <c:pt idx="13">
                        <c:v>73.083333333333385</c:v>
                      </c:pt>
                      <c:pt idx="14">
                        <c:v>73.083333333333385</c:v>
                      </c:pt>
                      <c:pt idx="15">
                        <c:v>73.083333333333385</c:v>
                      </c:pt>
                      <c:pt idx="16">
                        <c:v>73.083333333333385</c:v>
                      </c:pt>
                      <c:pt idx="17">
                        <c:v>73.083333333333385</c:v>
                      </c:pt>
                      <c:pt idx="18">
                        <c:v>73.083333333333385</c:v>
                      </c:pt>
                      <c:pt idx="19">
                        <c:v>73.083333333333385</c:v>
                      </c:pt>
                      <c:pt idx="20">
                        <c:v>73.083333333333385</c:v>
                      </c:pt>
                      <c:pt idx="21">
                        <c:v>73.083333333333385</c:v>
                      </c:pt>
                      <c:pt idx="22">
                        <c:v>73.083333333333385</c:v>
                      </c:pt>
                      <c:pt idx="23">
                        <c:v>73.083333333333385</c:v>
                      </c:pt>
                      <c:pt idx="24">
                        <c:v>73.083333333333385</c:v>
                      </c:pt>
                      <c:pt idx="25">
                        <c:v>73.083333333333385</c:v>
                      </c:pt>
                      <c:pt idx="26">
                        <c:v>73.083333333333385</c:v>
                      </c:pt>
                      <c:pt idx="27">
                        <c:v>73.083333333333385</c:v>
                      </c:pt>
                      <c:pt idx="28">
                        <c:v>73.083333333333385</c:v>
                      </c:pt>
                      <c:pt idx="29">
                        <c:v>73.083333333333385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31-421A-BDAD-B37BC1EE9E2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Peso!$D$1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5000"/>
                      </a:schemeClr>
                    </a:solidFill>
                    <a:ln w="9525">
                      <a:solidFill>
                        <a:schemeClr val="accent1">
                          <a:tint val="6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Peso!$D$2:$D$31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-0.5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-0.5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-0.5</c:v>
                      </c:pt>
                      <c:pt idx="9">
                        <c:v>0.5</c:v>
                      </c:pt>
                      <c:pt idx="10">
                        <c:v>0.40000000000000568</c:v>
                      </c:pt>
                      <c:pt idx="11">
                        <c:v>0.5</c:v>
                      </c:pt>
                      <c:pt idx="12">
                        <c:v>-0.5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-0.5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-0.5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-0.5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-0.5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-0.5</c:v>
                      </c:pt>
                      <c:pt idx="28">
                        <c:v>0.5</c:v>
                      </c:pt>
                      <c:pt idx="29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231-421A-BDAD-B37BC1EE9E2A}"/>
                  </c:ext>
                </c:extLst>
              </c15:ser>
            </c15:filteredLineSeries>
          </c:ext>
        </c:extLst>
      </c:lineChart>
      <c:catAx>
        <c:axId val="13125325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1121695"/>
        <c:crosses val="autoZero"/>
        <c:auto val="1"/>
        <c:lblAlgn val="ctr"/>
        <c:lblOffset val="100"/>
        <c:noMultiLvlLbl val="0"/>
      </c:catAx>
      <c:valAx>
        <c:axId val="16411216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253251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PESO NEL PERIODO</a:t>
            </a:r>
          </a:p>
        </c:rich>
      </c:tx>
      <c:layout>
        <c:manualLayout>
          <c:xMode val="edge"/>
          <c:yMode val="edge"/>
          <c:x val="1.07015759388673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6-48E6-8746-60313E6E14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172895"/>
        <c:axId val="1322173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D6-48E6-8746-60313E6E1420}"/>
                  </c:ext>
                </c:extLst>
              </c15:ser>
            </c15:filteredBarSeries>
          </c:ext>
        </c:extLst>
      </c:barChart>
      <c:catAx>
        <c:axId val="132217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173375"/>
        <c:crosses val="autoZero"/>
        <c:auto val="1"/>
        <c:lblAlgn val="ctr"/>
        <c:lblOffset val="100"/>
        <c:noMultiLvlLbl val="0"/>
      </c:catAx>
      <c:valAx>
        <c:axId val="13221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17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6965223097112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172-BE32-B8ECE626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630943"/>
        <c:axId val="1653632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2DD-4172-BE32-B8ECE626801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Peso!$C$2:$C$31</c:f>
              <c:numCache>
                <c:formatCode>0.00</c:formatCode>
                <c:ptCount val="30"/>
                <c:pt idx="0">
                  <c:v>73.083333333333385</c:v>
                </c:pt>
                <c:pt idx="1">
                  <c:v>73.083333333333385</c:v>
                </c:pt>
                <c:pt idx="2">
                  <c:v>73.083333333333385</c:v>
                </c:pt>
                <c:pt idx="3">
                  <c:v>73.083333333333385</c:v>
                </c:pt>
                <c:pt idx="4">
                  <c:v>73.083333333333385</c:v>
                </c:pt>
                <c:pt idx="5">
                  <c:v>73.083333333333385</c:v>
                </c:pt>
                <c:pt idx="6">
                  <c:v>73.083333333333385</c:v>
                </c:pt>
                <c:pt idx="7">
                  <c:v>73.083333333333385</c:v>
                </c:pt>
                <c:pt idx="8">
                  <c:v>73.083333333333385</c:v>
                </c:pt>
                <c:pt idx="9">
                  <c:v>73.083333333333385</c:v>
                </c:pt>
                <c:pt idx="10">
                  <c:v>73.083333333333385</c:v>
                </c:pt>
                <c:pt idx="11">
                  <c:v>73.083333333333385</c:v>
                </c:pt>
                <c:pt idx="12">
                  <c:v>73.083333333333385</c:v>
                </c:pt>
                <c:pt idx="13">
                  <c:v>73.083333333333385</c:v>
                </c:pt>
                <c:pt idx="14">
                  <c:v>73.083333333333385</c:v>
                </c:pt>
                <c:pt idx="15">
                  <c:v>73.083333333333385</c:v>
                </c:pt>
                <c:pt idx="16">
                  <c:v>73.083333333333385</c:v>
                </c:pt>
                <c:pt idx="17">
                  <c:v>73.083333333333385</c:v>
                </c:pt>
                <c:pt idx="18">
                  <c:v>73.083333333333385</c:v>
                </c:pt>
                <c:pt idx="19">
                  <c:v>73.083333333333385</c:v>
                </c:pt>
                <c:pt idx="20">
                  <c:v>73.083333333333385</c:v>
                </c:pt>
                <c:pt idx="21">
                  <c:v>73.083333333333385</c:v>
                </c:pt>
                <c:pt idx="22">
                  <c:v>73.083333333333385</c:v>
                </c:pt>
                <c:pt idx="23">
                  <c:v>73.083333333333385</c:v>
                </c:pt>
                <c:pt idx="24">
                  <c:v>73.083333333333385</c:v>
                </c:pt>
                <c:pt idx="25">
                  <c:v>73.083333333333385</c:v>
                </c:pt>
                <c:pt idx="26">
                  <c:v>73.083333333333385</c:v>
                </c:pt>
                <c:pt idx="27">
                  <c:v>73.083333333333385</c:v>
                </c:pt>
                <c:pt idx="28">
                  <c:v>73.083333333333385</c:v>
                </c:pt>
                <c:pt idx="29">
                  <c:v>73.083333333333385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D-4172-BE32-B8ECE626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630943"/>
        <c:axId val="1653632863"/>
      </c:lineChart>
      <c:catAx>
        <c:axId val="165363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2863"/>
        <c:crosses val="autoZero"/>
        <c:auto val="1"/>
        <c:lblAlgn val="ctr"/>
        <c:lblOffset val="100"/>
        <c:noMultiLvlLbl val="0"/>
      </c:catAx>
      <c:valAx>
        <c:axId val="16536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DISTRIBUZIONE</a:t>
            </a:r>
            <a:r>
              <a:rPr lang="it-IT" sz="1600" baseline="0"/>
              <a:t> PREFERENZE PER CATEGORIA PRODOTTO </a:t>
            </a:r>
            <a:endParaRPr lang="it-IT" sz="1600"/>
          </a:p>
        </c:rich>
      </c:tx>
      <c:layout>
        <c:manualLayout>
          <c:xMode val="edge"/>
          <c:yMode val="edge"/>
          <c:x val="8.2007606192083119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Snacks2!$B$1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B-4C75-97C3-4CCEE70C50BF}"/>
            </c:ext>
          </c:extLst>
        </c:ser>
        <c:ser>
          <c:idx val="1"/>
          <c:order val="1"/>
          <c:tx>
            <c:strRef>
              <c:f>Snacks2!$C$1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B-4C75-97C3-4CCEE70C50BF}"/>
            </c:ext>
          </c:extLst>
        </c:ser>
        <c:ser>
          <c:idx val="2"/>
          <c:order val="2"/>
          <c:tx>
            <c:strRef>
              <c:f>Snacks2!$D$1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B-4C75-97C3-4CCEE70C50BF}"/>
            </c:ext>
          </c:extLst>
        </c:ser>
        <c:ser>
          <c:idx val="3"/>
          <c:order val="3"/>
          <c:tx>
            <c:strRef>
              <c:f>Snacks2!$E$1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1B-4C75-97C3-4CCEE70C5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635263"/>
        <c:axId val="1653631423"/>
      </c:barChart>
      <c:catAx>
        <c:axId val="16536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1423"/>
        <c:crosses val="autoZero"/>
        <c:auto val="1"/>
        <c:lblAlgn val="ctr"/>
        <c:lblOffset val="100"/>
        <c:noMultiLvlLbl val="0"/>
      </c:catAx>
      <c:valAx>
        <c:axId val="16536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DISTRIBUZIONE</a:t>
            </a:r>
            <a:r>
              <a:rPr lang="it-IT" sz="1600" baseline="0"/>
              <a:t> PREFERENZE PER PAESE</a:t>
            </a:r>
            <a:endParaRPr lang="it-IT" sz="1600"/>
          </a:p>
        </c:rich>
      </c:tx>
      <c:layout>
        <c:manualLayout>
          <c:xMode val="edge"/>
          <c:yMode val="edge"/>
          <c:x val="8.2006203906746431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Snacks2!$A$2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0-45C2-8CD7-E387AD1E2C4A}"/>
            </c:ext>
          </c:extLst>
        </c:ser>
        <c:ser>
          <c:idx val="1"/>
          <c:order val="1"/>
          <c:tx>
            <c:strRef>
              <c:f>Snacks2!$A$3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0-45C2-8CD7-E387AD1E2C4A}"/>
            </c:ext>
          </c:extLst>
        </c:ser>
        <c:ser>
          <c:idx val="2"/>
          <c:order val="2"/>
          <c:tx>
            <c:strRef>
              <c:f>Snacks2!$A$4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0-45C2-8CD7-E387AD1E2C4A}"/>
            </c:ext>
          </c:extLst>
        </c:ser>
        <c:ser>
          <c:idx val="3"/>
          <c:order val="3"/>
          <c:tx>
            <c:strRef>
              <c:f>Snacks2!$A$5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0-45C2-8CD7-E387AD1E2C4A}"/>
            </c:ext>
          </c:extLst>
        </c:ser>
        <c:ser>
          <c:idx val="4"/>
          <c:order val="4"/>
          <c:tx>
            <c:strRef>
              <c:f>Snacks2!$A$6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F0-45C2-8CD7-E387AD1E2C4A}"/>
            </c:ext>
          </c:extLst>
        </c:ser>
        <c:ser>
          <c:idx val="5"/>
          <c:order val="5"/>
          <c:tx>
            <c:strRef>
              <c:f>Snacks2!$A$7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F0-45C2-8CD7-E387AD1E2C4A}"/>
            </c:ext>
          </c:extLst>
        </c:ser>
        <c:ser>
          <c:idx val="6"/>
          <c:order val="6"/>
          <c:tx>
            <c:strRef>
              <c:f>Snacks2!$A$8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F0-45C2-8CD7-E387AD1E2C4A}"/>
            </c:ext>
          </c:extLst>
        </c:ser>
        <c:ser>
          <c:idx val="7"/>
          <c:order val="7"/>
          <c:tx>
            <c:strRef>
              <c:f>Snacks2!$A$9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F0-45C2-8CD7-E387AD1E2C4A}"/>
            </c:ext>
          </c:extLst>
        </c:ser>
        <c:ser>
          <c:idx val="8"/>
          <c:order val="8"/>
          <c:tx>
            <c:strRef>
              <c:f>Snacks2!$A$10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F0-45C2-8CD7-E387AD1E2C4A}"/>
            </c:ext>
          </c:extLst>
        </c:ser>
        <c:ser>
          <c:idx val="9"/>
          <c:order val="9"/>
          <c:tx>
            <c:strRef>
              <c:f>Snacks2!$A$11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0-45C2-8CD7-E387AD1E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635263"/>
        <c:axId val="1653631423"/>
      </c:barChart>
      <c:catAx>
        <c:axId val="16536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1423"/>
        <c:crosses val="autoZero"/>
        <c:auto val="1"/>
        <c:lblAlgn val="ctr"/>
        <c:lblOffset val="100"/>
        <c:noMultiLvlLbl val="0"/>
      </c:catAx>
      <c:valAx>
        <c:axId val="16536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ANALISI PER PAESE SELEZIONATO</a:t>
            </a:r>
          </a:p>
        </c:rich>
      </c:tx>
      <c:layout>
        <c:manualLayout>
          <c:xMode val="edge"/>
          <c:yMode val="edge"/>
          <c:x val="1.316641132897531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'Snacks2 (2)'!$A$2</c:f>
              <c:strCache>
                <c:ptCount val="1"/>
                <c:pt idx="0">
                  <c:v>Italia</c:v>
                </c:pt>
              </c:strCache>
            </c:strRef>
          </c:tx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(2)'!$B$2:$K$2</c:f>
            </c:numRef>
          </c:val>
          <c:extLst>
            <c:ext xmlns:c16="http://schemas.microsoft.com/office/drawing/2014/chart" uri="{C3380CC4-5D6E-409C-BE32-E72D297353CC}">
              <c16:uniqueId val="{00000000-C8A6-4FF4-8EF7-945BBCD1C9DC}"/>
            </c:ext>
          </c:extLst>
        </c:ser>
        <c:ser>
          <c:idx val="1"/>
          <c:order val="1"/>
          <c:tx>
            <c:strRef>
              <c:f>'Snacks2 (2)'!$A$3</c:f>
              <c:strCache>
                <c:ptCount val="1"/>
                <c:pt idx="0">
                  <c:v>Francia</c:v>
                </c:pt>
              </c:strCache>
            </c:strRef>
          </c:tx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(2)'!$B$3:$K$3</c:f>
            </c:numRef>
          </c:val>
          <c:extLst>
            <c:ext xmlns:c16="http://schemas.microsoft.com/office/drawing/2014/chart" uri="{C3380CC4-5D6E-409C-BE32-E72D297353CC}">
              <c16:uniqueId val="{00000001-C8A6-4FF4-8EF7-945BBCD1C9DC}"/>
            </c:ext>
          </c:extLst>
        </c:ser>
        <c:ser>
          <c:idx val="2"/>
          <c:order val="2"/>
          <c:tx>
            <c:strRef>
              <c:f>'Snacks2 (2)'!$A$4</c:f>
              <c:strCache>
                <c:ptCount val="1"/>
                <c:pt idx="0">
                  <c:v>Germania</c:v>
                </c:pt>
              </c:strCache>
            </c:strRef>
          </c:tx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(2)'!$B$4:$K$4</c:f>
            </c:numRef>
          </c:val>
          <c:extLst>
            <c:ext xmlns:c16="http://schemas.microsoft.com/office/drawing/2014/chart" uri="{C3380CC4-5D6E-409C-BE32-E72D297353CC}">
              <c16:uniqueId val="{00000002-C8A6-4FF4-8EF7-945BBCD1C9DC}"/>
            </c:ext>
          </c:extLst>
        </c:ser>
        <c:ser>
          <c:idx val="3"/>
          <c:order val="3"/>
          <c:tx>
            <c:strRef>
              <c:f>'Snacks2 (2)'!$A$5</c:f>
              <c:strCache>
                <c:ptCount val="1"/>
                <c:pt idx="0">
                  <c:v>Spagna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(2)'!$B$5:$K$5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6-4FF4-8EF7-945BBCD1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TREND DI VARIAZIONE PESO NEL PERIODO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TREND DI VARIAZIONE PESO NEL PERIODO</a:t>
          </a:r>
        </a:p>
      </cx:txPr>
    </cx:title>
    <cx:plotArea>
      <cx:plotAreaRegion>
        <cx:series layoutId="waterfall" uniqueId="{693A8A91-12F1-4A49-9431-EE109E22CB1A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248921</xdr:colOff>
      <xdr:row>0</xdr:row>
      <xdr:rowOff>83820</xdr:rowOff>
    </xdr:from>
    <xdr:to>
      <xdr:col>8</xdr:col>
      <xdr:colOff>683261</xdr:colOff>
      <xdr:row>15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A11285-92F0-7414-B2CB-A5C0946CD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822960</xdr:colOff>
      <xdr:row>0</xdr:row>
      <xdr:rowOff>86360</xdr:rowOff>
    </xdr:from>
    <xdr:to>
      <xdr:col>13</xdr:col>
      <xdr:colOff>685800</xdr:colOff>
      <xdr:row>15</xdr:row>
      <xdr:rowOff>48260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B4F7702-BEE2-4669-94D9-D5A8B055F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280035</xdr:colOff>
      <xdr:row>1</xdr:row>
      <xdr:rowOff>5715</xdr:rowOff>
    </xdr:from>
    <xdr:to>
      <xdr:col>3</xdr:col>
      <xdr:colOff>1407795</xdr:colOff>
      <xdr:row>18</xdr:row>
      <xdr:rowOff>74295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6C7AF67F-CDCB-D658-1E54-4886701AD53A}"/>
            </a:ext>
          </a:extLst>
        </xdr:cNvPr>
        <xdr:cNvSpPr txBox="1"/>
      </xdr:nvSpPr>
      <xdr:spPr>
        <a:xfrm>
          <a:off x="2880360" y="205740"/>
          <a:ext cx="2508885" cy="34690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Quando</a:t>
          </a:r>
          <a:r>
            <a:rPr lang="it-IT" sz="1100" baseline="0"/>
            <a:t> è utile un grafico a torta (o ad anello)?</a:t>
          </a:r>
        </a:p>
        <a:p>
          <a:endParaRPr lang="it-IT" sz="1100" baseline="0"/>
        </a:p>
        <a:p>
          <a:r>
            <a:rPr lang="it-IT" sz="1100" baseline="0"/>
            <a:t>Il grafico a torta e il grafico ad anello mostrano le relazioni delle parti rispetto a un totale.</a:t>
          </a:r>
        </a:p>
        <a:p>
          <a:endParaRPr lang="it-IT" sz="1100" baseline="0"/>
        </a:p>
        <a:p>
          <a:r>
            <a:rPr lang="it-IT" sz="1100" baseline="0"/>
            <a:t>Sono quindi utili per esporre in maniera rapida le proporzioni in percentuale e valore assoluto sul totale.</a:t>
          </a:r>
        </a:p>
        <a:p>
          <a:endParaRPr lang="it-IT" sz="1100" baseline="0"/>
        </a:p>
        <a:p>
          <a:r>
            <a:rPr lang="it-IT" sz="1100" baseline="0"/>
            <a:t>Il grafico a torta (o ad anello) è consigliato quando si hanno poche categorie. Altrimenti, molte categorie renderebbero le informazioni esposte difficili da leggere (troppi spicchi). </a:t>
          </a:r>
        </a:p>
        <a:p>
          <a:endParaRPr lang="it-IT" sz="1100" baseline="0"/>
        </a:p>
        <a:p>
          <a:r>
            <a:rPr lang="it-IT" sz="1100" baseline="0"/>
            <a:t>Se si hanno molte categorie, è preferibile il grafico a colonne o a barre.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280035</xdr:colOff>
      <xdr:row>1</xdr:row>
      <xdr:rowOff>5715</xdr:rowOff>
    </xdr:from>
    <xdr:to>
      <xdr:col>5</xdr:col>
      <xdr:colOff>1407795</xdr:colOff>
      <xdr:row>18</xdr:row>
      <xdr:rowOff>74295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2361560-1BCB-429C-85AC-E64E9A305F64}"/>
            </a:ext>
          </a:extLst>
        </xdr:cNvPr>
        <xdr:cNvSpPr txBox="1"/>
      </xdr:nvSpPr>
      <xdr:spPr>
        <a:xfrm>
          <a:off x="2886075" y="203835"/>
          <a:ext cx="2506980" cy="3436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Quando</a:t>
          </a:r>
          <a:r>
            <a:rPr lang="it-IT" sz="1100" baseline="0"/>
            <a:t> è utile a linee?</a:t>
          </a:r>
        </a:p>
        <a:p>
          <a:endParaRPr lang="it-IT" sz="1100" baseline="0"/>
        </a:p>
        <a:p>
          <a:r>
            <a:rPr lang="it-IT" sz="1100" baseline="0"/>
            <a:t>In generale, un grafico a linee è utile per mostrare l'andamento nel tempo di una o più variabili quantitative (ad esempio costi, ricavi, valori di sensori, confronti tra costi e ricavi, ...)</a:t>
          </a:r>
        </a:p>
        <a:p>
          <a:endParaRPr lang="it-IT" sz="1100" baseline="0"/>
        </a:p>
        <a:p>
          <a:r>
            <a:rPr lang="it-IT" sz="1100" baseline="0"/>
            <a:t>Un grafico a linee è utile per carpire eventuali pattern/schemi/modelli della distribuzione (ad esempio: picchi, cali, stagionalità, serie storiche,...).</a:t>
          </a:r>
        </a:p>
        <a:p>
          <a:endParaRPr lang="it-IT" sz="1100" baseline="0"/>
        </a:p>
        <a:p>
          <a:r>
            <a:rPr lang="it-IT" sz="1100" baseline="0"/>
            <a:t>Quando la variabile tempo (asse x) puo' essere "discretizzata" (ad esempio: i 12 mesi per un particolare anno selezionato, i 30 giorni di un mese selezionato), risulta efficiente anche l'utilizzo di grafici a colonne.</a:t>
          </a:r>
        </a:p>
      </xdr:txBody>
    </xdr:sp>
    <xdr:clientData/>
  </xdr:twoCellAnchor>
  <xdr:twoCellAnchor>
    <xdr:from>
      <xdr:col>6</xdr:col>
      <xdr:colOff>393700</xdr:colOff>
      <xdr:row>34</xdr:row>
      <xdr:rowOff>15876</xdr:rowOff>
    </xdr:from>
    <xdr:to>
      <xdr:col>18</xdr:col>
      <xdr:colOff>508000</xdr:colOff>
      <xdr:row>50</xdr:row>
      <xdr:rowOff>78318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44F83E1-E8A3-4614-83F4-74FE1C3E6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344941</xdr:colOff>
      <xdr:row>18</xdr:row>
      <xdr:rowOff>102734</xdr:rowOff>
    </xdr:from>
    <xdr:to>
      <xdr:col>18</xdr:col>
      <xdr:colOff>460828</xdr:colOff>
      <xdr:row>32</xdr:row>
      <xdr:rowOff>45584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BD56123B-8812-43DE-EE52-8051C02F94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9255" y="3629705"/>
              <a:ext cx="10566173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326569</xdr:colOff>
      <xdr:row>1</xdr:row>
      <xdr:rowOff>54428</xdr:rowOff>
    </xdr:from>
    <xdr:to>
      <xdr:col>18</xdr:col>
      <xdr:colOff>402771</xdr:colOff>
      <xdr:row>16</xdr:row>
      <xdr:rowOff>163285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22F29C5-AFE5-434D-CA68-EBF675351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736600</xdr:colOff>
      <xdr:row>1</xdr:row>
      <xdr:rowOff>69850</xdr:rowOff>
    </xdr:from>
    <xdr:to>
      <xdr:col>28</xdr:col>
      <xdr:colOff>0</xdr:colOff>
      <xdr:row>16</xdr:row>
      <xdr:rowOff>177800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4C3E911-D843-4365-4FE6-1FDE2235B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101598</xdr:colOff>
      <xdr:row>1</xdr:row>
      <xdr:rowOff>107314</xdr:rowOff>
    </xdr:from>
    <xdr:to>
      <xdr:col>8</xdr:col>
      <xdr:colOff>510327</xdr:colOff>
      <xdr:row>18</xdr:row>
      <xdr:rowOff>175894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978E868-2F6F-4890-9C05-8D3821087F8B}"/>
            </a:ext>
          </a:extLst>
        </xdr:cNvPr>
        <xdr:cNvSpPr txBox="1"/>
      </xdr:nvSpPr>
      <xdr:spPr>
        <a:xfrm>
          <a:off x="3886198" y="302047"/>
          <a:ext cx="3024929" cy="33790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Quando</a:t>
          </a:r>
          <a:r>
            <a:rPr lang="it-IT" sz="1100" baseline="0"/>
            <a:t> è utile un grafico a colonne in pila?</a:t>
          </a:r>
        </a:p>
        <a:p>
          <a:endParaRPr lang="it-IT" sz="1100" baseline="0"/>
        </a:p>
        <a:p>
          <a:r>
            <a:rPr lang="it-IT" sz="1100" baseline="0"/>
            <a:t>Il grafico a colonne in pila introduce un ulteriore elemendo di analisi (o dimensione di analisi o filtro di analisi).</a:t>
          </a:r>
        </a:p>
        <a:p>
          <a:endParaRPr lang="it-IT" sz="1100" baseline="0"/>
        </a:p>
        <a:p>
          <a:r>
            <a:rPr lang="it-IT" sz="1100" baseline="0"/>
            <a:t>L'aggregazione (conteggio delle preferenze) è filtrata rispetto due dimensioni di analisi: 1-categoria prodotto e 2-Paese.</a:t>
          </a:r>
        </a:p>
        <a:p>
          <a:endParaRPr lang="it-IT" sz="1100" baseline="0"/>
        </a:p>
        <a:p>
          <a:r>
            <a:rPr lang="it-IT" sz="1100" baseline="0"/>
            <a:t>Il grafico a colonne in pila è quindi utili per esporre una composizione e per comparare l'impatto di ciascuna categoria sul totale rispetto una particolare dimensione di analisi.</a:t>
          </a:r>
          <a:endParaRPr lang="it-IT" sz="1100"/>
        </a:p>
      </xdr:txBody>
    </xdr:sp>
    <xdr:clientData/>
  </xdr:twoCellAnchor>
  <xdr:twoCellAnchor>
    <xdr:from>
      <xdr:col>9</xdr:col>
      <xdr:colOff>118531</xdr:colOff>
      <xdr:row>0</xdr:row>
      <xdr:rowOff>29634</xdr:rowOff>
    </xdr:from>
    <xdr:to>
      <xdr:col>19</xdr:col>
      <xdr:colOff>718456</xdr:colOff>
      <xdr:row>26</xdr:row>
      <xdr:rowOff>10886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CE6480-E6E1-D3CE-CBC3-A47578603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172810</xdr:colOff>
      <xdr:row>0</xdr:row>
      <xdr:rowOff>57150</xdr:rowOff>
    </xdr:from>
    <xdr:to>
      <xdr:col>29</xdr:col>
      <xdr:colOff>849086</xdr:colOff>
      <xdr:row>26</xdr:row>
      <xdr:rowOff>21772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4CA053-250F-49BF-916D-16C1215A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691244</xdr:colOff>
      <xdr:row>7</xdr:row>
      <xdr:rowOff>119742</xdr:rowOff>
    </xdr:from>
    <xdr:to>
      <xdr:col>12</xdr:col>
      <xdr:colOff>43544</xdr:colOff>
      <xdr:row>30</xdr:row>
      <xdr:rowOff>76199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42582D5-B37E-1ADA-7892-69B2E342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665117</xdr:colOff>
      <xdr:row>7</xdr:row>
      <xdr:rowOff>163286</xdr:rowOff>
    </xdr:from>
    <xdr:to>
      <xdr:col>3</xdr:col>
      <xdr:colOff>338546</xdr:colOff>
      <xdr:row>19</xdr:row>
      <xdr:rowOff>50346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2" name="Paese">
              <a:extLst>
                <a:ext uri="{FF2B5EF4-FFF2-40B4-BE49-F238E27FC236}">
                  <a16:creationId xmlns:a16="http://schemas.microsoft.com/office/drawing/2014/main" id="{9D0328C2-AAA5-27CD-999D-BCB4840DF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es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117" y="947057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ese" xr10:uid="{9FBF61E2-D99F-4A93-A1A2-C802DD1ABF12}" sourceName="Paese">
  <extLst>
    <x:ext xmlns:x15="http://schemas.microsoft.com/office/spreadsheetml/2010/11/main" uri="{2F2917AC-EB37-4324-AD4E-5DD8C200BD13}">
      <x15:tableSlicerCache tableId="8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ese" xr10:uid="{72868987-8EFD-4908-A893-BBA3BA3CFEC2}" cache="FiltroDati_Paese" caption="Paese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90244-9525-47AA-BF70-8E913C5A16F4}" name="Tabella1" displayName="Tabella1" ref="A1:B8" totalsRowShown="0" headerRowDxfId="37" dataDxfId="38">
  <autoFilter ref="A1:B8" xr:uid="{4F390244-9525-47AA-BF70-8E913C5A16F4}"/>
  <tableColumns count="2">
    <tableColumn id="1" xr3:uid="{D75DDC90-F236-460A-A840-05FF80C840F7}" name="CIBO" dataDxfId="40"/>
    <tableColumn id="2" xr3:uid="{486F3371-B1E4-43EA-979C-614081770722}" name="VOTI" dataDxfId="3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ED52A-19FB-4F15-9CC9-A5F05F03855C}" name="Tabella13" displayName="Tabella13" ref="A1:D31" totalsRowShown="0" headerRowDxfId="36" dataDxfId="35">
  <autoFilter ref="A1:D31" xr:uid="{4F390244-9525-47AA-BF70-8E913C5A16F4}"/>
  <tableColumns count="4">
    <tableColumn id="1" xr3:uid="{FABA4CE6-92D9-4588-81B6-D83CCE5465C6}" name="GIORNO" dataDxfId="32" totalsRowDxfId="31"/>
    <tableColumn id="2" xr3:uid="{35D865C7-A081-4582-904F-36943239BD86}" name="PESO" dataDxfId="34" totalsRowDxfId="30"/>
    <tableColumn id="4" xr3:uid="{B43724A1-366C-4236-917E-0AAF4F1792F1}" name="MEDIA" dataDxfId="28">
      <calculatedColumnFormula>AVERAGE(Tabella13[PESO])</calculatedColumnFormula>
    </tableColumn>
    <tableColumn id="3" xr3:uid="{32720125-42CB-41F5-B803-55FD0C645E88}" name="DELTA" dataDxfId="33" totalsRowDxfId="29">
      <calculatedColumnFormula>IFERROR(Tabella13[[#This Row],[PESO]]-B1,0)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2D910F-6749-4043-9627-D53A7A106DB7}" name="Tabella47" displayName="Tabella47" ref="A1:E12" totalsRowCount="1" headerRowDxfId="27" dataDxfId="26">
  <autoFilter ref="A1:E11" xr:uid="{572D910F-6749-4043-9627-D53A7A106DB7}"/>
  <tableColumns count="5">
    <tableColumn id="1" xr3:uid="{61E1D5B8-A97A-4B3D-B50C-A97110CFB9D7}" name="Snack" totalsRowLabel="Totale" dataDxfId="24" totalsRowDxfId="25"/>
    <tableColumn id="2" xr3:uid="{E1A4FE6B-B270-4AED-AAFC-1B36C1301652}" name="Italia" totalsRowFunction="sum" dataDxfId="22" totalsRowDxfId="23"/>
    <tableColumn id="3" xr3:uid="{14B0D922-681C-4D0F-8ED1-FC2005934712}" name="Francia" totalsRowFunction="sum" dataDxfId="20" totalsRowDxfId="21"/>
    <tableColumn id="4" xr3:uid="{7BB3BE98-3F63-4BC6-9119-BA15C09272FE}" name="Germania" totalsRowFunction="sum" dataDxfId="18" totalsRowDxfId="19"/>
    <tableColumn id="5" xr3:uid="{1C12896D-F583-4198-ABA6-D2E2C0BA9F17}" name="Spagna" totalsRowFunction="sum" dataDxfId="17" totalsRow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132952-DF18-43F3-BDA8-659F8C793AED}" name="Tabella8" displayName="Tabella8" ref="A1:K5" totalsRowShown="0" headerRowDxfId="1" dataDxfId="0" headerRowBorderDxfId="14" tableBorderDxfId="15" totalsRowBorderDxfId="13">
  <autoFilter ref="A1:K5" xr:uid="{84132952-DF18-43F3-BDA8-659F8C793AED}">
    <filterColumn colId="0">
      <filters>
        <filter val="Spagna"/>
      </filters>
    </filterColumn>
  </autoFilter>
  <tableColumns count="11">
    <tableColumn id="1" xr3:uid="{EB592673-5DE7-4817-B836-1451C7D34550}" name="Paese" dataDxfId="12"/>
    <tableColumn id="2" xr3:uid="{C1FA8819-3AF2-41D1-A06E-1EA592DE79F8}" name="Mars" dataDxfId="11"/>
    <tableColumn id="3" xr3:uid="{467A7913-4418-40A4-A8BC-30AFC358FE3E}" name="Kit-Kat" dataDxfId="10"/>
    <tableColumn id="4" xr3:uid="{512F8D69-AE56-4F29-B07B-5DB5271D19A8}" name="Kinder Bueno" dataDxfId="9"/>
    <tableColumn id="5" xr3:uid="{7B9F15D6-B3EE-4BF4-BE06-93612A987E63}" name="Nutella" dataDxfId="8"/>
    <tableColumn id="6" xr3:uid="{D3DA450B-004C-493A-A780-2FACD904CD77}" name="Baiocchi" dataDxfId="7"/>
    <tableColumn id="7" xr3:uid="{A057C31F-2F67-4833-8D90-59A4615BACD8}" name="Lion" dataDxfId="6"/>
    <tableColumn id="8" xr3:uid="{1AB707BB-9087-4E18-BBAD-D406A7E39E23}" name="Snickers" dataDxfId="5"/>
    <tableColumn id="9" xr3:uid="{AA1E7B10-0221-4BB6-A46F-C93C9011BC36}" name="Frutta" dataDxfId="4"/>
    <tableColumn id="10" xr3:uid="{CC9E9393-A101-4FC1-BCFA-F3388E0B15B5}" name="Verdura" dataDxfId="3"/>
    <tableColumn id="11" xr3:uid="{572129DB-3010-4FF6-AE8C-475AF128EF02}" name="Girel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5"/>
  <sheetViews>
    <sheetView tabSelected="1" zoomScale="90" zoomScaleNormal="90" workbookViewId="0">
      <pane xSplit="4" topLeftCell="E1" activePane="topRight" state="frozen"/>
      <selection pane="topRight" activeCell="B14" sqref="B14:B1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5" max="16384" width="12.6640625" style="5"/>
  </cols>
  <sheetData>
    <row r="1" spans="1:26" ht="15.75" customHeight="1" x14ac:dyDescent="0.25">
      <c r="A1" s="2" t="s">
        <v>0</v>
      </c>
      <c r="B1" s="2" t="s">
        <v>1</v>
      </c>
      <c r="C1" s="1"/>
      <c r="D1" s="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3" t="s">
        <v>2</v>
      </c>
      <c r="B2" s="3">
        <v>70</v>
      </c>
    </row>
    <row r="3" spans="1:26" ht="15.75" customHeight="1" x14ac:dyDescent="0.25">
      <c r="A3" s="3" t="s">
        <v>3</v>
      </c>
      <c r="B3" s="3">
        <v>42</v>
      </c>
    </row>
    <row r="4" spans="1:26" ht="15.75" customHeight="1" x14ac:dyDescent="0.25">
      <c r="A4" s="3" t="s">
        <v>4</v>
      </c>
      <c r="B4" s="3">
        <v>35</v>
      </c>
    </row>
    <row r="5" spans="1:26" ht="15.75" customHeight="1" x14ac:dyDescent="0.25">
      <c r="A5" s="3" t="s">
        <v>5</v>
      </c>
      <c r="B5" s="3">
        <v>23</v>
      </c>
    </row>
    <row r="6" spans="1:26" ht="15.75" customHeight="1" x14ac:dyDescent="0.25">
      <c r="A6" s="3" t="s">
        <v>6</v>
      </c>
      <c r="B6" s="3">
        <v>80</v>
      </c>
    </row>
    <row r="7" spans="1:26" ht="15.75" customHeight="1" x14ac:dyDescent="0.25">
      <c r="A7" s="3" t="s">
        <v>7</v>
      </c>
      <c r="B7" s="3">
        <v>62</v>
      </c>
    </row>
    <row r="8" spans="1:26" ht="15.75" customHeight="1" x14ac:dyDescent="0.25">
      <c r="A8" s="3" t="s">
        <v>8</v>
      </c>
      <c r="B8" s="3">
        <v>55</v>
      </c>
    </row>
    <row r="18" spans="5:6" ht="15.75" customHeight="1" x14ac:dyDescent="0.25">
      <c r="E18" s="6"/>
      <c r="F18" s="6"/>
    </row>
    <row r="19" spans="5:6" ht="15.75" customHeight="1" x14ac:dyDescent="0.25">
      <c r="E19" s="7"/>
      <c r="F19" s="7"/>
    </row>
    <row r="20" spans="5:6" ht="15.75" customHeight="1" x14ac:dyDescent="0.25">
      <c r="E20" s="7"/>
      <c r="F20" s="7"/>
    </row>
    <row r="21" spans="5:6" ht="15.75" customHeight="1" x14ac:dyDescent="0.25">
      <c r="E21" s="7"/>
      <c r="F21" s="7"/>
    </row>
    <row r="22" spans="5:6" ht="15.75" customHeight="1" x14ac:dyDescent="0.25">
      <c r="E22" s="7"/>
      <c r="F22" s="7"/>
    </row>
    <row r="23" spans="5:6" ht="15.75" customHeight="1" x14ac:dyDescent="0.25">
      <c r="E23" s="7"/>
      <c r="F23" s="7"/>
    </row>
    <row r="24" spans="5:6" ht="15.75" customHeight="1" x14ac:dyDescent="0.25">
      <c r="E24" s="7"/>
      <c r="F24" s="7"/>
    </row>
    <row r="25" spans="5:6" ht="15.75" customHeight="1" x14ac:dyDescent="0.25">
      <c r="E25" s="7"/>
      <c r="F25" s="7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D6E4-CDE5-4BC4-B188-1FC8008E5582}">
  <sheetPr>
    <outlinePr summaryBelow="0" summaryRight="0"/>
  </sheetPr>
  <dimension ref="A1:AB31"/>
  <sheetViews>
    <sheetView topLeftCell="A16" zoomScale="60" zoomScaleNormal="60" workbookViewId="0">
      <pane xSplit="6" topLeftCell="G1" activePane="topRight" state="frozen"/>
      <selection pane="topRight" activeCell="V36" sqref="V36"/>
    </sheetView>
  </sheetViews>
  <sheetFormatPr defaultColWidth="12.6640625" defaultRowHeight="15.75" customHeight="1" x14ac:dyDescent="0.25"/>
  <cols>
    <col min="2" max="4" width="25.33203125" customWidth="1"/>
    <col min="5" max="5" width="20.109375" customWidth="1"/>
    <col min="6" max="6" width="22.77734375" customWidth="1"/>
    <col min="7" max="16384" width="12.6640625" style="5"/>
  </cols>
  <sheetData>
    <row r="1" spans="1:28" ht="15.75" customHeight="1" x14ac:dyDescent="0.25">
      <c r="A1" s="2" t="s">
        <v>9</v>
      </c>
      <c r="B1" s="2" t="s">
        <v>10</v>
      </c>
      <c r="C1" s="11" t="s">
        <v>28</v>
      </c>
      <c r="D1" s="11" t="s">
        <v>26</v>
      </c>
      <c r="E1" s="1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5">
      <c r="A2" s="3">
        <v>1</v>
      </c>
      <c r="B2" s="10">
        <v>70.5</v>
      </c>
      <c r="C2" s="10">
        <f>AVERAGE(Tabella13[PESO])</f>
        <v>73.083333333333385</v>
      </c>
      <c r="D2" s="10">
        <f>IFERROR(Tabella13[[#This Row],[PESO]]-B1,0)</f>
        <v>0</v>
      </c>
    </row>
    <row r="3" spans="1:28" ht="15.75" customHeight="1" x14ac:dyDescent="0.25">
      <c r="A3" s="3">
        <v>2</v>
      </c>
      <c r="B3" s="9">
        <v>71</v>
      </c>
      <c r="C3" s="9">
        <f>AVERAGE(Tabella13[PESO])</f>
        <v>73.083333333333385</v>
      </c>
      <c r="D3" s="10">
        <f>IFERROR(Tabella13[[#This Row],[PESO]]-B2,0)</f>
        <v>0.5</v>
      </c>
    </row>
    <row r="4" spans="1:28" ht="15.75" customHeight="1" x14ac:dyDescent="0.25">
      <c r="A4" s="3">
        <v>3</v>
      </c>
      <c r="B4" s="9">
        <v>70.5</v>
      </c>
      <c r="C4" s="9">
        <f>AVERAGE(Tabella13[PESO])</f>
        <v>73.083333333333385</v>
      </c>
      <c r="D4" s="10">
        <f>IFERROR(Tabella13[[#This Row],[PESO]]-B3,0)</f>
        <v>-0.5</v>
      </c>
    </row>
    <row r="5" spans="1:28" ht="15.75" customHeight="1" x14ac:dyDescent="0.25">
      <c r="A5" s="3">
        <v>4</v>
      </c>
      <c r="B5" s="9">
        <v>71</v>
      </c>
      <c r="C5" s="9">
        <f>AVERAGE(Tabella13[PESO])</f>
        <v>73.083333333333385</v>
      </c>
      <c r="D5" s="10">
        <f>IFERROR(Tabella13[[#This Row],[PESO]]-B4,0)</f>
        <v>0.5</v>
      </c>
    </row>
    <row r="6" spans="1:28" ht="15.75" customHeight="1" x14ac:dyDescent="0.25">
      <c r="A6" s="3">
        <v>5</v>
      </c>
      <c r="B6" s="9">
        <v>71.5</v>
      </c>
      <c r="C6" s="9">
        <f>AVERAGE(Tabella13[PESO])</f>
        <v>73.083333333333385</v>
      </c>
      <c r="D6" s="10">
        <f>IFERROR(Tabella13[[#This Row],[PESO]]-B5,0)</f>
        <v>0.5</v>
      </c>
    </row>
    <row r="7" spans="1:28" ht="15.75" customHeight="1" x14ac:dyDescent="0.25">
      <c r="A7" s="3">
        <v>6</v>
      </c>
      <c r="B7" s="9">
        <v>71</v>
      </c>
      <c r="C7" s="9">
        <f>AVERAGE(Tabella13[PESO])</f>
        <v>73.083333333333385</v>
      </c>
      <c r="D7" s="10">
        <f>IFERROR(Tabella13[[#This Row],[PESO]]-B6,0)</f>
        <v>-0.5</v>
      </c>
    </row>
    <row r="8" spans="1:28" ht="15.75" customHeight="1" x14ac:dyDescent="0.25">
      <c r="A8" s="3">
        <v>7</v>
      </c>
      <c r="B8" s="9">
        <v>71.5</v>
      </c>
      <c r="C8" s="9">
        <f>AVERAGE(Tabella13[PESO])</f>
        <v>73.083333333333385</v>
      </c>
      <c r="D8" s="10">
        <f>IFERROR(Tabella13[[#This Row],[PESO]]-B7,0)</f>
        <v>0.5</v>
      </c>
    </row>
    <row r="9" spans="1:28" ht="15.75" customHeight="1" x14ac:dyDescent="0.25">
      <c r="A9" s="3">
        <v>8</v>
      </c>
      <c r="B9" s="9">
        <v>72</v>
      </c>
      <c r="C9" s="9">
        <f>AVERAGE(Tabella13[PESO])</f>
        <v>73.083333333333385</v>
      </c>
      <c r="D9" s="10">
        <f>IFERROR(Tabella13[[#This Row],[PESO]]-B8,0)</f>
        <v>0.5</v>
      </c>
    </row>
    <row r="10" spans="1:28" ht="15.75" customHeight="1" x14ac:dyDescent="0.25">
      <c r="A10" s="3">
        <v>9</v>
      </c>
      <c r="B10" s="9">
        <v>71.5</v>
      </c>
      <c r="C10" s="9">
        <f>AVERAGE(Tabella13[PESO])</f>
        <v>73.083333333333385</v>
      </c>
      <c r="D10" s="10">
        <f>IFERROR(Tabella13[[#This Row],[PESO]]-B9,0)</f>
        <v>-0.5</v>
      </c>
    </row>
    <row r="11" spans="1:28" ht="15.75" customHeight="1" x14ac:dyDescent="0.25">
      <c r="A11" s="3">
        <v>10</v>
      </c>
      <c r="B11" s="9">
        <v>72</v>
      </c>
      <c r="C11" s="9">
        <f>AVERAGE(Tabella13[PESO])</f>
        <v>73.083333333333385</v>
      </c>
      <c r="D11" s="10">
        <f>IFERROR(Tabella13[[#This Row],[PESO]]-B10,0)</f>
        <v>0.5</v>
      </c>
    </row>
    <row r="12" spans="1:28" ht="15.75" customHeight="1" x14ac:dyDescent="0.25">
      <c r="A12" s="3">
        <v>11</v>
      </c>
      <c r="B12" s="9">
        <v>72.400000000000006</v>
      </c>
      <c r="C12" s="9">
        <f>AVERAGE(Tabella13[PESO])</f>
        <v>73.083333333333385</v>
      </c>
      <c r="D12" s="10">
        <f>IFERROR(Tabella13[[#This Row],[PESO]]-B11,0)</f>
        <v>0.40000000000000568</v>
      </c>
    </row>
    <row r="13" spans="1:28" ht="15.75" customHeight="1" x14ac:dyDescent="0.25">
      <c r="A13" s="3">
        <v>12</v>
      </c>
      <c r="B13" s="9">
        <v>72.900000000000006</v>
      </c>
      <c r="C13" s="9">
        <f>AVERAGE(Tabella13[PESO])</f>
        <v>73.083333333333385</v>
      </c>
      <c r="D13" s="10">
        <f>IFERROR(Tabella13[[#This Row],[PESO]]-B12,0)</f>
        <v>0.5</v>
      </c>
    </row>
    <row r="14" spans="1:28" ht="15.75" customHeight="1" x14ac:dyDescent="0.25">
      <c r="A14" s="3">
        <v>13</v>
      </c>
      <c r="B14" s="9">
        <v>72.400000000000006</v>
      </c>
      <c r="C14" s="9">
        <f>AVERAGE(Tabella13[PESO])</f>
        <v>73.083333333333385</v>
      </c>
      <c r="D14" s="10">
        <f>IFERROR(Tabella13[[#This Row],[PESO]]-B13,0)</f>
        <v>-0.5</v>
      </c>
    </row>
    <row r="15" spans="1:28" ht="15.75" customHeight="1" x14ac:dyDescent="0.25">
      <c r="A15" s="3">
        <v>14</v>
      </c>
      <c r="B15" s="9">
        <v>72.900000000000006</v>
      </c>
      <c r="C15" s="9">
        <f>AVERAGE(Tabella13[PESO])</f>
        <v>73.083333333333385</v>
      </c>
      <c r="D15" s="10">
        <f>IFERROR(Tabella13[[#This Row],[PESO]]-B14,0)</f>
        <v>0.5</v>
      </c>
    </row>
    <row r="16" spans="1:28" ht="15.75" customHeight="1" x14ac:dyDescent="0.25">
      <c r="A16" s="3">
        <v>15</v>
      </c>
      <c r="B16" s="9">
        <v>73.400000000000006</v>
      </c>
      <c r="C16" s="9">
        <f>AVERAGE(Tabella13[PESO])</f>
        <v>73.083333333333385</v>
      </c>
      <c r="D16" s="10">
        <f>IFERROR(Tabella13[[#This Row],[PESO]]-B15,0)</f>
        <v>0.5</v>
      </c>
    </row>
    <row r="17" spans="1:8" ht="15.75" customHeight="1" x14ac:dyDescent="0.25">
      <c r="A17" s="3">
        <v>16</v>
      </c>
      <c r="B17" s="9">
        <v>72.900000000000006</v>
      </c>
      <c r="C17" s="9">
        <f>AVERAGE(Tabella13[PESO])</f>
        <v>73.083333333333385</v>
      </c>
      <c r="D17" s="10">
        <f>IFERROR(Tabella13[[#This Row],[PESO]]-B16,0)</f>
        <v>-0.5</v>
      </c>
    </row>
    <row r="18" spans="1:8" ht="15.75" customHeight="1" x14ac:dyDescent="0.25">
      <c r="A18" s="3">
        <v>17</v>
      </c>
      <c r="B18" s="9">
        <v>73.400000000000006</v>
      </c>
      <c r="C18" s="9">
        <f>AVERAGE(Tabella13[PESO])</f>
        <v>73.083333333333385</v>
      </c>
      <c r="D18" s="10">
        <f>IFERROR(Tabella13[[#This Row],[PESO]]-B17,0)</f>
        <v>0.5</v>
      </c>
      <c r="G18" s="6"/>
      <c r="H18" s="6"/>
    </row>
    <row r="19" spans="1:8" ht="15.75" customHeight="1" x14ac:dyDescent="0.25">
      <c r="A19" s="3">
        <v>18</v>
      </c>
      <c r="B19" s="9">
        <v>73.900000000000006</v>
      </c>
      <c r="C19" s="9">
        <f>AVERAGE(Tabella13[PESO])</f>
        <v>73.083333333333385</v>
      </c>
      <c r="D19" s="10">
        <f>IFERROR(Tabella13[[#This Row],[PESO]]-B18,0)</f>
        <v>0.5</v>
      </c>
      <c r="G19" s="7"/>
      <c r="H19" s="7"/>
    </row>
    <row r="20" spans="1:8" ht="15.75" customHeight="1" x14ac:dyDescent="0.25">
      <c r="A20" s="3">
        <v>19</v>
      </c>
      <c r="B20" s="9">
        <v>73.400000000000006</v>
      </c>
      <c r="C20" s="9">
        <f>AVERAGE(Tabella13[PESO])</f>
        <v>73.083333333333385</v>
      </c>
      <c r="D20" s="10">
        <f>IFERROR(Tabella13[[#This Row],[PESO]]-B19,0)</f>
        <v>-0.5</v>
      </c>
      <c r="G20" s="7"/>
      <c r="H20" s="7"/>
    </row>
    <row r="21" spans="1:8" ht="15.75" customHeight="1" x14ac:dyDescent="0.25">
      <c r="A21" s="3">
        <v>20</v>
      </c>
      <c r="B21" s="9">
        <v>73.900000000000006</v>
      </c>
      <c r="C21" s="9">
        <f>AVERAGE(Tabella13[PESO])</f>
        <v>73.083333333333385</v>
      </c>
      <c r="D21" s="10">
        <f>IFERROR(Tabella13[[#This Row],[PESO]]-B20,0)</f>
        <v>0.5</v>
      </c>
      <c r="G21" s="7"/>
      <c r="H21" s="7"/>
    </row>
    <row r="22" spans="1:8" ht="15.75" customHeight="1" x14ac:dyDescent="0.25">
      <c r="A22" s="3">
        <v>21</v>
      </c>
      <c r="B22" s="9">
        <v>74.400000000000006</v>
      </c>
      <c r="C22" s="9">
        <f>AVERAGE(Tabella13[PESO])</f>
        <v>73.083333333333385</v>
      </c>
      <c r="D22" s="10">
        <f>IFERROR(Tabella13[[#This Row],[PESO]]-B21,0)</f>
        <v>0.5</v>
      </c>
      <c r="G22" s="7"/>
      <c r="H22" s="7"/>
    </row>
    <row r="23" spans="1:8" ht="15.75" customHeight="1" x14ac:dyDescent="0.25">
      <c r="A23" s="3">
        <v>22</v>
      </c>
      <c r="B23" s="9">
        <v>73.900000000000006</v>
      </c>
      <c r="C23" s="9">
        <f>AVERAGE(Tabella13[PESO])</f>
        <v>73.083333333333385</v>
      </c>
      <c r="D23" s="10">
        <f>IFERROR(Tabella13[[#This Row],[PESO]]-B22,0)</f>
        <v>-0.5</v>
      </c>
      <c r="G23" s="7"/>
      <c r="H23" s="7"/>
    </row>
    <row r="24" spans="1:8" ht="15.75" customHeight="1" x14ac:dyDescent="0.25">
      <c r="A24" s="3">
        <v>23</v>
      </c>
      <c r="B24" s="9">
        <v>74.400000000000006</v>
      </c>
      <c r="C24" s="9">
        <f>AVERAGE(Tabella13[PESO])</f>
        <v>73.083333333333385</v>
      </c>
      <c r="D24" s="10">
        <f>IFERROR(Tabella13[[#This Row],[PESO]]-B23,0)</f>
        <v>0.5</v>
      </c>
      <c r="G24" s="7"/>
      <c r="H24" s="7"/>
    </row>
    <row r="25" spans="1:8" ht="15.75" customHeight="1" x14ac:dyDescent="0.25">
      <c r="A25" s="3">
        <v>24</v>
      </c>
      <c r="B25" s="9">
        <v>74.900000000000006</v>
      </c>
      <c r="C25" s="9">
        <f>AVERAGE(Tabella13[PESO])</f>
        <v>73.083333333333385</v>
      </c>
      <c r="D25" s="10">
        <f>IFERROR(Tabella13[[#This Row],[PESO]]-B24,0)</f>
        <v>0.5</v>
      </c>
      <c r="G25" s="7"/>
      <c r="H25" s="7"/>
    </row>
    <row r="26" spans="1:8" ht="15.75" customHeight="1" x14ac:dyDescent="0.25">
      <c r="A26" s="3">
        <v>25</v>
      </c>
      <c r="B26" s="9">
        <v>74.400000000000006</v>
      </c>
      <c r="C26" s="9">
        <f>AVERAGE(Tabella13[PESO])</f>
        <v>73.083333333333385</v>
      </c>
      <c r="D26" s="10">
        <f>IFERROR(Tabella13[[#This Row],[PESO]]-B25,0)</f>
        <v>-0.5</v>
      </c>
    </row>
    <row r="27" spans="1:8" ht="15.75" customHeight="1" x14ac:dyDescent="0.25">
      <c r="A27" s="3">
        <v>26</v>
      </c>
      <c r="B27" s="9">
        <v>74.900000000000006</v>
      </c>
      <c r="C27" s="9">
        <f>AVERAGE(Tabella13[PESO])</f>
        <v>73.083333333333385</v>
      </c>
      <c r="D27" s="10">
        <f>IFERROR(Tabella13[[#This Row],[PESO]]-B26,0)</f>
        <v>0.5</v>
      </c>
    </row>
    <row r="28" spans="1:8" ht="15.75" customHeight="1" x14ac:dyDescent="0.25">
      <c r="A28" s="3">
        <v>27</v>
      </c>
      <c r="B28" s="9">
        <v>75.400000000000006</v>
      </c>
      <c r="C28" s="9">
        <f>AVERAGE(Tabella13[PESO])</f>
        <v>73.083333333333385</v>
      </c>
      <c r="D28" s="10">
        <f>IFERROR(Tabella13[[#This Row],[PESO]]-B27,0)</f>
        <v>0.5</v>
      </c>
    </row>
    <row r="29" spans="1:8" ht="15.75" customHeight="1" x14ac:dyDescent="0.25">
      <c r="A29" s="3">
        <v>28</v>
      </c>
      <c r="B29" s="9">
        <v>74.900000000000006</v>
      </c>
      <c r="C29" s="9">
        <f>AVERAGE(Tabella13[PESO])</f>
        <v>73.083333333333385</v>
      </c>
      <c r="D29" s="10">
        <f>IFERROR(Tabella13[[#This Row],[PESO]]-B28,0)</f>
        <v>-0.5</v>
      </c>
    </row>
    <row r="30" spans="1:8" ht="15.75" customHeight="1" x14ac:dyDescent="0.25">
      <c r="A30" s="3">
        <v>29</v>
      </c>
      <c r="B30" s="9">
        <v>75.400000000000006</v>
      </c>
      <c r="C30" s="9">
        <f>AVERAGE(Tabella13[PESO])</f>
        <v>73.083333333333385</v>
      </c>
      <c r="D30" s="10">
        <f>IFERROR(Tabella13[[#This Row],[PESO]]-B29,0)</f>
        <v>0.5</v>
      </c>
    </row>
    <row r="31" spans="1:8" ht="15.75" customHeight="1" x14ac:dyDescent="0.25">
      <c r="A31" s="3">
        <v>30</v>
      </c>
      <c r="B31" s="9">
        <v>75.900000000000006</v>
      </c>
      <c r="C31" s="9">
        <f>AVERAGE(Tabella13[PESO])</f>
        <v>73.083333333333385</v>
      </c>
      <c r="D31" s="10">
        <f>IFERROR(Tabella13[[#This Row],[PESO]]-B30,0)</f>
        <v>0.5</v>
      </c>
    </row>
  </sheetData>
  <pageMargins left="0.7" right="0.7" top="0.75" bottom="0.75" header="0.3" footer="0.3"/>
  <pageSetup paperSize="9" orientation="portrait" horizontalDpi="90" verticalDpi="9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9BE8-9C04-44FA-855E-A7538FC3BCD3}">
  <sheetPr>
    <outlinePr summaryBelow="0" summaryRight="0"/>
  </sheetPr>
  <dimension ref="A1:AC25"/>
  <sheetViews>
    <sheetView zoomScale="60" zoomScaleNormal="60" workbookViewId="0">
      <pane xSplit="9" topLeftCell="J1" activePane="topRight" state="frozen"/>
      <selection pane="topRight" activeCell="G25" sqref="G25"/>
    </sheetView>
  </sheetViews>
  <sheetFormatPr defaultColWidth="12.6640625" defaultRowHeight="15.75" customHeight="1" x14ac:dyDescent="0.25"/>
  <cols>
    <col min="2" max="2" width="8" bestFit="1" customWidth="1"/>
    <col min="3" max="3" width="10.77734375" bestFit="1" customWidth="1"/>
    <col min="4" max="4" width="12.77734375" bestFit="1" customWidth="1"/>
    <col min="5" max="5" width="10.88671875" style="13" bestFit="1" customWidth="1"/>
    <col min="6" max="9" width="12.6640625" style="13"/>
    <col min="10" max="16384" width="12.6640625" style="5"/>
  </cols>
  <sheetData>
    <row r="1" spans="1:29" ht="15.75" customHeight="1" x14ac:dyDescent="0.25">
      <c r="A1" s="2" t="s">
        <v>11</v>
      </c>
      <c r="B1" s="2" t="s">
        <v>12</v>
      </c>
      <c r="C1" s="2" t="s">
        <v>13</v>
      </c>
      <c r="D1" s="2" t="s">
        <v>14</v>
      </c>
      <c r="E1" s="14" t="s">
        <v>15</v>
      </c>
      <c r="F1" s="14"/>
      <c r="G1" s="14"/>
      <c r="H1" s="14"/>
      <c r="I1" s="1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5">
      <c r="A2" s="3" t="s">
        <v>16</v>
      </c>
      <c r="B2" s="3">
        <v>12</v>
      </c>
      <c r="C2" s="3">
        <v>1</v>
      </c>
      <c r="D2" s="3">
        <v>2</v>
      </c>
      <c r="E2" s="15">
        <v>5</v>
      </c>
      <c r="F2" s="15"/>
      <c r="G2" s="15"/>
      <c r="H2" s="15"/>
    </row>
    <row r="3" spans="1:29" ht="15.75" customHeight="1" x14ac:dyDescent="0.25">
      <c r="A3" s="3" t="s">
        <v>17</v>
      </c>
      <c r="B3" s="3">
        <v>25</v>
      </c>
      <c r="C3" s="3">
        <v>7</v>
      </c>
      <c r="D3" s="3">
        <v>11</v>
      </c>
      <c r="E3" s="15">
        <v>23</v>
      </c>
      <c r="F3" s="15"/>
      <c r="G3" s="15"/>
      <c r="H3" s="15"/>
    </row>
    <row r="4" spans="1:29" ht="15.75" customHeight="1" x14ac:dyDescent="0.25">
      <c r="A4" s="3" t="s">
        <v>18</v>
      </c>
      <c r="B4" s="3">
        <v>8</v>
      </c>
      <c r="C4" s="3">
        <v>2</v>
      </c>
      <c r="D4" s="3">
        <v>1</v>
      </c>
      <c r="E4" s="15">
        <v>3</v>
      </c>
      <c r="F4" s="15"/>
      <c r="G4" s="15"/>
      <c r="H4" s="15"/>
    </row>
    <row r="5" spans="1:29" ht="15.75" customHeight="1" x14ac:dyDescent="0.25">
      <c r="A5" s="3" t="s">
        <v>19</v>
      </c>
      <c r="B5" s="3">
        <v>1</v>
      </c>
      <c r="C5" s="3">
        <v>1</v>
      </c>
      <c r="D5" s="3">
        <v>7</v>
      </c>
      <c r="E5" s="15">
        <v>5</v>
      </c>
      <c r="F5" s="15"/>
      <c r="G5" s="15"/>
      <c r="H5" s="15"/>
    </row>
    <row r="6" spans="1:29" ht="15.75" customHeight="1" x14ac:dyDescent="0.25">
      <c r="A6" s="3" t="s">
        <v>20</v>
      </c>
      <c r="B6" s="3">
        <v>18</v>
      </c>
      <c r="C6" s="3">
        <v>13</v>
      </c>
      <c r="D6" s="3">
        <v>9</v>
      </c>
      <c r="E6" s="15">
        <v>9</v>
      </c>
      <c r="F6" s="15"/>
      <c r="G6" s="15"/>
      <c r="H6" s="15"/>
    </row>
    <row r="7" spans="1:29" ht="15.75" customHeight="1" x14ac:dyDescent="0.25">
      <c r="A7" s="3" t="s">
        <v>21</v>
      </c>
      <c r="B7" s="3">
        <v>6</v>
      </c>
      <c r="C7" s="3">
        <v>1</v>
      </c>
      <c r="D7" s="3">
        <v>11</v>
      </c>
      <c r="E7" s="15">
        <v>11</v>
      </c>
      <c r="F7" s="15"/>
      <c r="G7" s="15"/>
      <c r="H7" s="15"/>
    </row>
    <row r="8" spans="1:29" ht="15.75" customHeight="1" x14ac:dyDescent="0.25">
      <c r="A8" s="3" t="s">
        <v>22</v>
      </c>
      <c r="B8" s="3">
        <v>2</v>
      </c>
      <c r="C8" s="3">
        <v>8</v>
      </c>
      <c r="D8" s="3">
        <v>38</v>
      </c>
      <c r="E8" s="15">
        <v>6</v>
      </c>
      <c r="F8" s="15"/>
      <c r="G8" s="15"/>
      <c r="H8" s="15"/>
    </row>
    <row r="9" spans="1:29" ht="15.75" customHeight="1" x14ac:dyDescent="0.25">
      <c r="A9" s="3" t="s">
        <v>23</v>
      </c>
      <c r="B9" s="3">
        <v>4</v>
      </c>
      <c r="C9" s="3">
        <v>39</v>
      </c>
      <c r="D9" s="3">
        <v>5</v>
      </c>
      <c r="E9" s="15">
        <v>22</v>
      </c>
      <c r="F9" s="15"/>
      <c r="G9" s="15"/>
      <c r="H9" s="15"/>
    </row>
    <row r="10" spans="1:29" ht="15.75" customHeight="1" x14ac:dyDescent="0.25">
      <c r="A10" s="3" t="s">
        <v>24</v>
      </c>
      <c r="B10" s="3">
        <v>20</v>
      </c>
      <c r="C10" s="3">
        <v>17</v>
      </c>
      <c r="D10" s="3">
        <v>14</v>
      </c>
      <c r="E10" s="15">
        <v>12</v>
      </c>
      <c r="F10" s="15"/>
      <c r="G10" s="15"/>
      <c r="H10" s="15"/>
    </row>
    <row r="11" spans="1:29" ht="15.75" customHeight="1" x14ac:dyDescent="0.25">
      <c r="A11" s="3" t="s">
        <v>25</v>
      </c>
      <c r="B11" s="3">
        <v>4</v>
      </c>
      <c r="C11" s="3">
        <v>11</v>
      </c>
      <c r="D11" s="3">
        <v>2</v>
      </c>
      <c r="E11" s="15">
        <v>4</v>
      </c>
      <c r="F11" s="15"/>
      <c r="G11" s="15"/>
      <c r="H11" s="15"/>
    </row>
    <row r="12" spans="1:29" ht="15.75" customHeight="1" x14ac:dyDescent="0.25">
      <c r="A12" s="8" t="s">
        <v>27</v>
      </c>
      <c r="B12" s="8">
        <f>SUBTOTAL(109,Tabella47[Italia])</f>
        <v>100</v>
      </c>
      <c r="C12" s="8">
        <f>SUBTOTAL(109,Tabella47[Francia])</f>
        <v>100</v>
      </c>
      <c r="D12" s="8">
        <f>SUBTOTAL(109,Tabella47[Germania])</f>
        <v>100</v>
      </c>
      <c r="E12" s="16">
        <f>SUBTOTAL(109,Tabella47[Spagna])</f>
        <v>100</v>
      </c>
      <c r="F12" s="16"/>
      <c r="G12" s="16"/>
      <c r="H12" s="16"/>
    </row>
    <row r="18" spans="5:9" ht="15.75" customHeight="1" x14ac:dyDescent="0.25">
      <c r="E18" s="14"/>
      <c r="F18" s="14"/>
      <c r="G18" s="14"/>
      <c r="H18" s="14"/>
      <c r="I18" s="14"/>
    </row>
    <row r="19" spans="5:9" ht="15.75" customHeight="1" x14ac:dyDescent="0.25">
      <c r="E19" s="15"/>
      <c r="F19" s="15"/>
      <c r="G19" s="15"/>
      <c r="H19" s="15"/>
      <c r="I19" s="15"/>
    </row>
    <row r="20" spans="5:9" ht="15.75" customHeight="1" x14ac:dyDescent="0.25">
      <c r="E20" s="15"/>
      <c r="F20" s="15"/>
      <c r="G20" s="15"/>
      <c r="H20" s="15"/>
      <c r="I20" s="15"/>
    </row>
    <row r="21" spans="5:9" ht="15.75" customHeight="1" x14ac:dyDescent="0.25">
      <c r="E21" s="15"/>
      <c r="F21" s="15"/>
      <c r="G21" s="15"/>
      <c r="H21" s="15"/>
      <c r="I21" s="15"/>
    </row>
    <row r="22" spans="5:9" ht="15.75" customHeight="1" x14ac:dyDescent="0.25">
      <c r="E22" s="15"/>
      <c r="F22" s="15"/>
      <c r="G22" s="15"/>
      <c r="H22" s="15"/>
      <c r="I22" s="15"/>
    </row>
    <row r="23" spans="5:9" ht="15.75" customHeight="1" x14ac:dyDescent="0.25">
      <c r="E23" s="15"/>
      <c r="F23" s="15"/>
      <c r="G23" s="15"/>
      <c r="H23" s="15"/>
      <c r="I23" s="15"/>
    </row>
    <row r="24" spans="5:9" ht="15.75" customHeight="1" x14ac:dyDescent="0.25">
      <c r="E24" s="15"/>
      <c r="F24" s="15"/>
      <c r="G24" s="15"/>
      <c r="H24" s="15"/>
      <c r="I24" s="15"/>
    </row>
    <row r="25" spans="5:9" ht="15.75" customHeight="1" x14ac:dyDescent="0.25">
      <c r="E25" s="15"/>
      <c r="F25" s="15"/>
      <c r="G25" s="15"/>
      <c r="H25" s="15"/>
      <c r="I25" s="15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D078-C7B8-4181-B405-0E554A22FDA1}">
  <sheetPr>
    <outlinePr summaryBelow="0" summaryRight="0"/>
  </sheetPr>
  <dimension ref="A1:AC26"/>
  <sheetViews>
    <sheetView zoomScale="70" zoomScaleNormal="70" workbookViewId="0">
      <pane ySplit="6" topLeftCell="A7" activePane="bottomLeft" state="frozen"/>
      <selection pane="bottomLeft" activeCell="N14" sqref="N14"/>
    </sheetView>
  </sheetViews>
  <sheetFormatPr defaultColWidth="12.6640625" defaultRowHeight="15.75" customHeight="1" x14ac:dyDescent="0.25"/>
  <cols>
    <col min="1" max="1" width="12.6640625" style="5"/>
    <col min="2" max="2" width="8" style="5" bestFit="1" customWidth="1"/>
    <col min="3" max="3" width="10.77734375" style="5" bestFit="1" customWidth="1"/>
    <col min="4" max="4" width="15.109375" style="5" customWidth="1"/>
    <col min="5" max="5" width="10.88671875" style="5" bestFit="1" customWidth="1"/>
    <col min="6" max="16384" width="12.6640625" style="5"/>
  </cols>
  <sheetData>
    <row r="1" spans="1:29" s="13" customFormat="1" ht="15.75" customHeight="1" x14ac:dyDescent="0.25">
      <c r="A1" s="21" t="s">
        <v>29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4" t="s">
        <v>25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s="13" customFormat="1" ht="15.75" hidden="1" customHeight="1" x14ac:dyDescent="0.25">
      <c r="A2" s="20" t="s">
        <v>12</v>
      </c>
      <c r="B2" s="25">
        <v>12</v>
      </c>
      <c r="C2" s="25">
        <v>25</v>
      </c>
      <c r="D2" s="25">
        <v>8</v>
      </c>
      <c r="E2" s="25">
        <v>1</v>
      </c>
      <c r="F2" s="25">
        <v>18</v>
      </c>
      <c r="G2" s="25">
        <v>6</v>
      </c>
      <c r="H2" s="25">
        <v>2</v>
      </c>
      <c r="I2" s="25">
        <v>4</v>
      </c>
      <c r="J2" s="25">
        <v>20</v>
      </c>
      <c r="K2" s="26">
        <v>4</v>
      </c>
    </row>
    <row r="3" spans="1:29" s="13" customFormat="1" ht="15.75" hidden="1" customHeight="1" x14ac:dyDescent="0.25">
      <c r="A3" s="20" t="s">
        <v>13</v>
      </c>
      <c r="B3" s="25">
        <v>1</v>
      </c>
      <c r="C3" s="25">
        <v>7</v>
      </c>
      <c r="D3" s="25">
        <v>2</v>
      </c>
      <c r="E3" s="25">
        <v>1</v>
      </c>
      <c r="F3" s="25">
        <v>13</v>
      </c>
      <c r="G3" s="25">
        <v>1</v>
      </c>
      <c r="H3" s="25">
        <v>8</v>
      </c>
      <c r="I3" s="25">
        <v>39</v>
      </c>
      <c r="J3" s="25">
        <v>17</v>
      </c>
      <c r="K3" s="26">
        <v>11</v>
      </c>
    </row>
    <row r="4" spans="1:29" s="13" customFormat="1" ht="15.75" hidden="1" customHeight="1" x14ac:dyDescent="0.25">
      <c r="A4" s="20" t="s">
        <v>14</v>
      </c>
      <c r="B4" s="25">
        <v>2</v>
      </c>
      <c r="C4" s="25">
        <v>11</v>
      </c>
      <c r="D4" s="25">
        <v>1</v>
      </c>
      <c r="E4" s="25">
        <v>7</v>
      </c>
      <c r="F4" s="25">
        <v>9</v>
      </c>
      <c r="G4" s="25">
        <v>11</v>
      </c>
      <c r="H4" s="25">
        <v>38</v>
      </c>
      <c r="I4" s="25">
        <v>5</v>
      </c>
      <c r="J4" s="25">
        <v>14</v>
      </c>
      <c r="K4" s="26">
        <v>2</v>
      </c>
    </row>
    <row r="5" spans="1:29" s="13" customFormat="1" ht="15.75" customHeight="1" x14ac:dyDescent="0.25">
      <c r="A5" s="22" t="s">
        <v>15</v>
      </c>
      <c r="B5" s="27">
        <v>5</v>
      </c>
      <c r="C5" s="27">
        <v>23</v>
      </c>
      <c r="D5" s="27">
        <v>3</v>
      </c>
      <c r="E5" s="27">
        <v>5</v>
      </c>
      <c r="F5" s="27">
        <v>9</v>
      </c>
      <c r="G5" s="27">
        <v>11</v>
      </c>
      <c r="H5" s="27">
        <v>6</v>
      </c>
      <c r="I5" s="27">
        <v>22</v>
      </c>
      <c r="J5" s="27">
        <v>12</v>
      </c>
      <c r="K5" s="28">
        <v>4</v>
      </c>
    </row>
    <row r="6" spans="1:29" s="13" customFormat="1" ht="15.75" customHeight="1" x14ac:dyDescent="0.25">
      <c r="A6" s="17"/>
      <c r="B6" s="17"/>
      <c r="C6" s="17"/>
      <c r="D6" s="17"/>
      <c r="E6" s="17"/>
      <c r="F6" s="15"/>
      <c r="G6" s="15"/>
      <c r="H6" s="15"/>
    </row>
    <row r="7" spans="1:29" ht="15.75" customHeight="1" x14ac:dyDescent="0.25">
      <c r="A7" s="18"/>
      <c r="B7" s="18"/>
      <c r="C7" s="18"/>
      <c r="D7" s="18"/>
      <c r="E7" s="18"/>
      <c r="F7" s="7"/>
      <c r="G7" s="7"/>
      <c r="H7" s="7"/>
    </row>
    <row r="8" spans="1:29" ht="15.75" customHeight="1" x14ac:dyDescent="0.25">
      <c r="A8" s="18"/>
      <c r="B8" s="18"/>
      <c r="C8" s="18"/>
      <c r="D8" s="18"/>
      <c r="E8" s="18"/>
      <c r="F8" s="7"/>
      <c r="G8" s="7"/>
      <c r="H8" s="7"/>
    </row>
    <row r="9" spans="1:29" ht="15.75" customHeight="1" x14ac:dyDescent="0.25">
      <c r="A9" s="18"/>
      <c r="B9" s="18"/>
      <c r="C9" s="18"/>
      <c r="D9" s="18"/>
      <c r="E9" s="18"/>
      <c r="F9" s="7"/>
      <c r="G9" s="7"/>
      <c r="H9" s="7"/>
    </row>
    <row r="10" spans="1:29" ht="15.75" customHeight="1" x14ac:dyDescent="0.25">
      <c r="A10" s="18"/>
      <c r="B10" s="18"/>
      <c r="C10" s="18"/>
      <c r="D10" s="18"/>
      <c r="E10" s="18"/>
      <c r="F10" s="7"/>
      <c r="G10" s="7"/>
      <c r="H10" s="7"/>
    </row>
    <row r="11" spans="1:29" ht="15.75" customHeight="1" x14ac:dyDescent="0.25">
      <c r="A11" s="18"/>
      <c r="B11" s="18"/>
      <c r="C11" s="18"/>
      <c r="D11" s="18"/>
      <c r="E11" s="18"/>
      <c r="F11" s="7"/>
      <c r="G11" s="7"/>
      <c r="H11" s="7"/>
    </row>
    <row r="12" spans="1:29" ht="15.75" customHeight="1" x14ac:dyDescent="0.25">
      <c r="F12" s="19"/>
      <c r="G12" s="19"/>
      <c r="H12" s="19"/>
    </row>
    <row r="18" spans="1:9" ht="15.75" customHeight="1" x14ac:dyDescent="0.25">
      <c r="A18" s="19"/>
      <c r="B18" s="19"/>
      <c r="C18" s="19"/>
      <c r="D18" s="19"/>
      <c r="E18" s="19"/>
      <c r="F18" s="6"/>
      <c r="G18" s="6"/>
      <c r="H18" s="6"/>
      <c r="I18" s="6"/>
    </row>
    <row r="19" spans="1:9" ht="15.75" customHeight="1" x14ac:dyDescent="0.25">
      <c r="A19" s="19"/>
      <c r="B19" s="19"/>
      <c r="C19" s="19"/>
      <c r="D19" s="19"/>
      <c r="E19" s="19"/>
      <c r="F19" s="7"/>
      <c r="G19" s="7"/>
      <c r="H19" s="7"/>
      <c r="I19" s="7"/>
    </row>
    <row r="20" spans="1:9" ht="15.75" customHeight="1" x14ac:dyDescent="0.25">
      <c r="A20" s="19"/>
      <c r="B20" s="19"/>
      <c r="C20" s="19"/>
      <c r="D20" s="19"/>
      <c r="E20" s="19"/>
      <c r="F20" s="7"/>
      <c r="G20" s="7"/>
      <c r="H20" s="7"/>
      <c r="I20" s="7"/>
    </row>
    <row r="21" spans="1:9" ht="15.75" customHeight="1" x14ac:dyDescent="0.25">
      <c r="A21" s="19"/>
      <c r="B21" s="19"/>
      <c r="C21" s="19"/>
      <c r="D21" s="19"/>
      <c r="E21" s="19"/>
      <c r="F21" s="7"/>
      <c r="G21" s="7"/>
      <c r="H21" s="7"/>
      <c r="I21" s="7"/>
    </row>
    <row r="22" spans="1:9" ht="15.75" customHeight="1" x14ac:dyDescent="0.25">
      <c r="A22" s="19"/>
      <c r="B22" s="19"/>
      <c r="C22" s="19"/>
      <c r="D22" s="19"/>
      <c r="E22" s="19"/>
      <c r="F22" s="7"/>
      <c r="G22" s="7"/>
      <c r="H22" s="7"/>
      <c r="I22" s="7"/>
    </row>
    <row r="23" spans="1:9" ht="15.75" customHeight="1" x14ac:dyDescent="0.25">
      <c r="A23" s="19"/>
      <c r="B23" s="19"/>
      <c r="C23" s="19"/>
      <c r="D23" s="19"/>
      <c r="E23" s="19"/>
      <c r="F23" s="7"/>
      <c r="G23" s="7"/>
      <c r="H23" s="7"/>
      <c r="I23" s="7"/>
    </row>
    <row r="24" spans="1:9" ht="15.75" customHeight="1" x14ac:dyDescent="0.25">
      <c r="A24" s="19"/>
      <c r="B24" s="19"/>
      <c r="C24" s="19"/>
      <c r="D24" s="19"/>
      <c r="E24" s="19"/>
      <c r="F24" s="7"/>
      <c r="G24" s="7"/>
      <c r="H24" s="7"/>
      <c r="I24" s="7"/>
    </row>
    <row r="25" spans="1:9" ht="15.75" customHeight="1" x14ac:dyDescent="0.25">
      <c r="A25" s="19"/>
      <c r="B25" s="19"/>
      <c r="C25" s="19"/>
      <c r="D25" s="19"/>
      <c r="E25" s="19"/>
      <c r="F25" s="7"/>
      <c r="G25" s="7"/>
      <c r="H25" s="7"/>
      <c r="I25" s="7"/>
    </row>
    <row r="26" spans="1:9" ht="15.75" customHeight="1" x14ac:dyDescent="0.25">
      <c r="A26" s="19"/>
      <c r="B26" s="19"/>
      <c r="C26" s="19"/>
      <c r="D26" s="19"/>
      <c r="E26" s="19"/>
    </row>
  </sheetData>
  <phoneticPr fontId="5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Cibi</vt:lpstr>
      <vt:lpstr>Peso</vt:lpstr>
      <vt:lpstr>Snacks2</vt:lpstr>
      <vt:lpstr>Snacks2 (2)</vt:lpstr>
      <vt:lpstr>Cibi!Estrai</vt:lpstr>
      <vt:lpstr>Peso!Estrai</vt:lpstr>
      <vt:lpstr>Snacks2!Estrai</vt:lpstr>
      <vt:lpstr>'Snacks2 (2)'!Estrai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Canonico</dc:creator>
  <cp:lastModifiedBy>Luca Canonico</cp:lastModifiedBy>
  <dcterms:created xsi:type="dcterms:W3CDTF">2024-10-04T15:29:10Z</dcterms:created>
  <dcterms:modified xsi:type="dcterms:W3CDTF">2024-10-04T17:02:04Z</dcterms:modified>
</cp:coreProperties>
</file>