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ur\Documents\Work\Coding\Github\machine-learning\Python\deep-learning\sequence-modeling\stock-market-forecasting\"/>
    </mc:Choice>
  </mc:AlternateContent>
  <xr:revisionPtr revIDLastSave="0" documentId="13_ncr:1_{0E82F5E2-9525-443A-B0A9-AFC6239F8104}" xr6:coauthVersionLast="45" xr6:coauthVersionMax="45" xr10:uidLastSave="{00000000-0000-0000-0000-000000000000}"/>
  <bookViews>
    <workbookView xWindow="28680" yWindow="-120" windowWidth="29040" windowHeight="15990" xr2:uid="{947477A7-3653-4005-8262-F2DF0067DD18}"/>
  </bookViews>
  <sheets>
    <sheet name="Big tech stocks" sheetId="4" r:id="rId1"/>
    <sheet name="Penny stocks" sheetId="1" r:id="rId2"/>
    <sheet name="GNUS" sheetId="2" r:id="rId3"/>
    <sheet name="SOL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4" l="1"/>
  <c r="AI16" i="4"/>
  <c r="AC16" i="4"/>
  <c r="AB16" i="4"/>
  <c r="V16" i="4"/>
  <c r="U16" i="4"/>
  <c r="O16" i="4"/>
  <c r="N16" i="4"/>
  <c r="H16" i="4"/>
  <c r="G16" i="4"/>
  <c r="AJ15" i="4"/>
  <c r="AI15" i="4"/>
  <c r="AC15" i="4"/>
  <c r="AB15" i="4"/>
  <c r="V15" i="4"/>
  <c r="U15" i="4"/>
  <c r="O15" i="4"/>
  <c r="N15" i="4"/>
  <c r="H15" i="4"/>
  <c r="G15" i="4"/>
  <c r="AJ14" i="4"/>
  <c r="AI14" i="4"/>
  <c r="AC14" i="4"/>
  <c r="AB14" i="4"/>
  <c r="V14" i="4"/>
  <c r="U14" i="4"/>
  <c r="O14" i="4"/>
  <c r="N14" i="4"/>
  <c r="H14" i="4"/>
  <c r="G14" i="4"/>
  <c r="AJ13" i="4"/>
  <c r="AI13" i="4"/>
  <c r="AC13" i="4"/>
  <c r="AB13" i="4"/>
  <c r="V13" i="4"/>
  <c r="U13" i="4"/>
  <c r="O13" i="4"/>
  <c r="N13" i="4"/>
  <c r="H13" i="4"/>
  <c r="G13" i="4"/>
  <c r="AJ12" i="4"/>
  <c r="AI12" i="4"/>
  <c r="AC12" i="4"/>
  <c r="AB12" i="4"/>
  <c r="V12" i="4"/>
  <c r="U12" i="4"/>
  <c r="O12" i="4"/>
  <c r="N12" i="4"/>
  <c r="H12" i="4"/>
  <c r="G12" i="4"/>
  <c r="AJ11" i="4"/>
  <c r="AI11" i="4"/>
  <c r="AC11" i="4"/>
  <c r="AB11" i="4"/>
  <c r="V11" i="4"/>
  <c r="U11" i="4"/>
  <c r="O11" i="4"/>
  <c r="N11" i="4"/>
  <c r="H11" i="4"/>
  <c r="G11" i="4"/>
  <c r="AJ10" i="4"/>
  <c r="AI10" i="4"/>
  <c r="AC10" i="4"/>
  <c r="AB10" i="4"/>
  <c r="V10" i="4"/>
  <c r="U10" i="4"/>
  <c r="O10" i="4"/>
  <c r="N10" i="4"/>
  <c r="H10" i="4"/>
  <c r="G10" i="4"/>
  <c r="AJ9" i="4"/>
  <c r="AI9" i="4"/>
  <c r="AC9" i="4"/>
  <c r="AB9" i="4"/>
  <c r="V9" i="4"/>
  <c r="U9" i="4"/>
  <c r="O9" i="4"/>
  <c r="N9" i="4"/>
  <c r="H9" i="4"/>
  <c r="G9" i="4"/>
  <c r="AJ8" i="4"/>
  <c r="AI8" i="4"/>
  <c r="AC8" i="4"/>
  <c r="AB8" i="4"/>
  <c r="V8" i="4"/>
  <c r="U8" i="4"/>
  <c r="O8" i="4"/>
  <c r="N8" i="4"/>
  <c r="H8" i="4"/>
  <c r="G8" i="4"/>
  <c r="AJ7" i="4"/>
  <c r="AI7" i="4"/>
  <c r="AC7" i="4"/>
  <c r="AB7" i="4"/>
  <c r="V7" i="4"/>
  <c r="U7" i="4"/>
  <c r="O7" i="4"/>
  <c r="N7" i="4"/>
  <c r="H7" i="4"/>
  <c r="G7" i="4"/>
  <c r="AJ6" i="4"/>
  <c r="AI6" i="4"/>
  <c r="AC6" i="4"/>
  <c r="AB6" i="4"/>
  <c r="V6" i="4"/>
  <c r="U6" i="4"/>
  <c r="O6" i="4"/>
  <c r="N6" i="4"/>
  <c r="H6" i="4"/>
  <c r="G6" i="4"/>
  <c r="AC16" i="1" l="1"/>
  <c r="AB16" i="1"/>
  <c r="V16" i="1"/>
  <c r="U16" i="1"/>
  <c r="O16" i="1"/>
  <c r="N16" i="1"/>
  <c r="G16" i="1"/>
  <c r="H16" i="1"/>
  <c r="AC15" i="1" l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O14" i="1" l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 l="1"/>
  <c r="N7" i="1"/>
  <c r="O6" i="1"/>
  <c r="N6" i="1"/>
  <c r="G14" i="1"/>
  <c r="H14" i="1"/>
  <c r="H13" i="1"/>
  <c r="G13" i="1"/>
  <c r="O15" i="1"/>
  <c r="N15" i="1"/>
  <c r="H15" i="1"/>
  <c r="G15" i="1"/>
  <c r="G7" i="1"/>
  <c r="H7" i="1"/>
  <c r="G8" i="1"/>
  <c r="H8" i="1"/>
  <c r="G9" i="1"/>
  <c r="H9" i="1"/>
  <c r="G10" i="1"/>
  <c r="H10" i="1"/>
  <c r="G11" i="1"/>
  <c r="H11" i="1"/>
  <c r="G12" i="1"/>
  <c r="H12" i="1"/>
  <c r="H6" i="1"/>
  <c r="G6" i="1"/>
  <c r="AJ15" i="1"/>
  <c r="AI15" i="1"/>
  <c r="AJ11" i="1"/>
  <c r="AI11" i="1"/>
  <c r="AJ10" i="1"/>
  <c r="AI10" i="1"/>
  <c r="AJ9" i="1"/>
  <c r="AI9" i="1"/>
  <c r="AJ8" i="1"/>
  <c r="AI8" i="1"/>
  <c r="AJ7" i="1"/>
  <c r="AI7" i="1"/>
  <c r="AJ6" i="1"/>
  <c r="AI6" i="1"/>
</calcChain>
</file>

<file path=xl/sharedStrings.xml><?xml version="1.0" encoding="utf-8"?>
<sst xmlns="http://schemas.openxmlformats.org/spreadsheetml/2006/main" count="122" uniqueCount="28">
  <si>
    <t>1 month</t>
  </si>
  <si>
    <t>3 months</t>
  </si>
  <si>
    <t>6 months</t>
  </si>
  <si>
    <t>1 year</t>
  </si>
  <si>
    <t>SOLO</t>
  </si>
  <si>
    <t>Predictions with different historical windows</t>
  </si>
  <si>
    <t>REAL</t>
  </si>
  <si>
    <t>GEVO</t>
  </si>
  <si>
    <t>Date</t>
  </si>
  <si>
    <t>XELA</t>
  </si>
  <si>
    <t>GNUS</t>
  </si>
  <si>
    <t>SHLL</t>
  </si>
  <si>
    <t>Start</t>
  </si>
  <si>
    <t>2014, 1, 1</t>
  </si>
  <si>
    <t>2017, 1, 1</t>
  </si>
  <si>
    <t>2017, 6, 1</t>
  </si>
  <si>
    <t>2018, 6, 1</t>
  </si>
  <si>
    <t>min</t>
  </si>
  <si>
    <t>max</t>
  </si>
  <si>
    <t>ROOT MEAN SQUARED ERROR</t>
  </si>
  <si>
    <t>Stock Market Closing Price Next Day Predictions</t>
  </si>
  <si>
    <t>GOOG</t>
  </si>
  <si>
    <t>2005,1,1</t>
  </si>
  <si>
    <t>AMZN</t>
  </si>
  <si>
    <t>AAPL</t>
  </si>
  <si>
    <t>MSFT</t>
  </si>
  <si>
    <t>2013,1,1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</si>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</sst>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0" borderId="8" xfId="0" applyNumberFormat="1" applyBorder="1"/>
    <xf numFmtId="0" fontId="1" fillId="0" borderId="1" xfId="0" applyFont="1" applyBorder="1"/>
    <xf numFmtId="164" fontId="0" fillId="0" borderId="6" xfId="0" applyNumberFormat="1" applyBorder="1"/>
    <xf numFmtId="0" fontId="5" fillId="0" borderId="0" xfId="0" applyFont="1" applyBorder="1"/>
    <xf numFmtId="0" fontId="5" fillId="0" borderId="8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/>
    <xf numFmtId="0" fontId="0" fillId="0" borderId="14" xfId="0" applyFont="1" applyBorder="1"/>
    <xf numFmtId="0" fontId="0" fillId="0" borderId="11" xfId="0" applyFont="1" applyBorder="1"/>
    <xf numFmtId="0" fontId="0" fillId="0" borderId="13" xfId="0" applyFont="1" applyBorder="1"/>
    <xf numFmtId="10" fontId="0" fillId="0" borderId="12" xfId="0" applyNumberFormat="1" applyFont="1" applyBorder="1" applyAlignment="1">
      <alignment horizontal="center" vertical="center"/>
    </xf>
    <xf numFmtId="10" fontId="0" fillId="0" borderId="9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0" fontId="0" fillId="0" borderId="1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12" xfId="0" applyNumberFormat="1" applyFont="1" applyBorder="1" applyAlignment="1">
      <alignment horizontal="center"/>
    </xf>
    <xf numFmtId="10" fontId="0" fillId="0" borderId="14" xfId="0" applyNumberFormat="1" applyFont="1" applyBorder="1" applyAlignment="1">
      <alignment horizontal="center"/>
    </xf>
    <xf numFmtId="10" fontId="0" fillId="0" borderId="11" xfId="0" applyNumberFormat="1" applyFont="1" applyBorder="1" applyAlignment="1">
      <alignment horizontal="center"/>
    </xf>
    <xf numFmtId="10" fontId="0" fillId="0" borderId="13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/>
    <xf numFmtId="4" fontId="8" fillId="0" borderId="12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0" fontId="8" fillId="0" borderId="1" xfId="0" applyFont="1" applyBorder="1"/>
    <xf numFmtId="164" fontId="6" fillId="0" borderId="8" xfId="0" applyNumberFormat="1" applyFont="1" applyBorder="1"/>
    <xf numFmtId="0" fontId="6" fillId="0" borderId="0" xfId="0" applyFont="1" applyBorder="1"/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2" xfId="0" applyFont="1" applyBorder="1"/>
    <xf numFmtId="0" fontId="6" fillId="0" borderId="12" xfId="0" applyFont="1" applyBorder="1"/>
    <xf numFmtId="0" fontId="6" fillId="0" borderId="14" xfId="0" applyFont="1" applyBorder="1"/>
    <xf numFmtId="164" fontId="6" fillId="0" borderId="6" xfId="0" applyNumberFormat="1" applyFont="1" applyBorder="1"/>
    <xf numFmtId="0" fontId="8" fillId="0" borderId="11" xfId="0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10" fontId="6" fillId="0" borderId="13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/>
    <xf numFmtId="0" fontId="6" fillId="0" borderId="13" xfId="0" applyFont="1" applyBorder="1"/>
    <xf numFmtId="0" fontId="8" fillId="0" borderId="8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GNUS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stocks'!$F$6:$F$46</c:f>
              <c:numCache>
                <c:formatCode>General</c:formatCode>
                <c:ptCount val="41"/>
                <c:pt idx="0">
                  <c:v>2.31</c:v>
                </c:pt>
                <c:pt idx="1">
                  <c:v>3.55</c:v>
                </c:pt>
                <c:pt idx="2">
                  <c:v>2.66</c:v>
                </c:pt>
                <c:pt idx="3">
                  <c:v>2.2799999999999998</c:v>
                </c:pt>
                <c:pt idx="4">
                  <c:v>2.3450000000000002</c:v>
                </c:pt>
                <c:pt idx="5">
                  <c:v>2.4</c:v>
                </c:pt>
                <c:pt idx="6">
                  <c:v>2.35</c:v>
                </c:pt>
                <c:pt idx="7">
                  <c:v>2.23</c:v>
                </c:pt>
                <c:pt idx="8">
                  <c:v>2.2999999999999998</c:v>
                </c:pt>
                <c:pt idx="9">
                  <c:v>2.29</c:v>
                </c:pt>
                <c:pt idx="10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8-4177-8EF4-04DE839C351F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stocks'!$B$6:$B$46</c:f>
              <c:numCache>
                <c:formatCode>General</c:formatCode>
                <c:ptCount val="41"/>
                <c:pt idx="0">
                  <c:v>2.4129</c:v>
                </c:pt>
                <c:pt idx="1">
                  <c:v>2.3975</c:v>
                </c:pt>
                <c:pt idx="2">
                  <c:v>2.7168999999999999</c:v>
                </c:pt>
                <c:pt idx="3">
                  <c:v>2.9226000000000001</c:v>
                </c:pt>
                <c:pt idx="4">
                  <c:v>2.6118999999999999</c:v>
                </c:pt>
                <c:pt idx="5">
                  <c:v>2.5004</c:v>
                </c:pt>
                <c:pt idx="6">
                  <c:v>2.5865999999999998</c:v>
                </c:pt>
                <c:pt idx="7">
                  <c:v>2.6383000000000001</c:v>
                </c:pt>
                <c:pt idx="8">
                  <c:v>2.3191999999999999</c:v>
                </c:pt>
                <c:pt idx="9">
                  <c:v>2.1894999999999998</c:v>
                </c:pt>
                <c:pt idx="10">
                  <c:v>2.2437999999999998</c:v>
                </c:pt>
                <c:pt idx="11">
                  <c:v>2.4679000000000002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8-4177-8EF4-04DE839C351F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stocks'!$C$6:$C$46</c:f>
              <c:numCache>
                <c:formatCode>General</c:formatCode>
                <c:ptCount val="41"/>
                <c:pt idx="0">
                  <c:v>2.5855999999999999</c:v>
                </c:pt>
                <c:pt idx="1">
                  <c:v>2.2523</c:v>
                </c:pt>
                <c:pt idx="2">
                  <c:v>2.6821999999999999</c:v>
                </c:pt>
                <c:pt idx="3">
                  <c:v>3.0891000000000002</c:v>
                </c:pt>
                <c:pt idx="4">
                  <c:v>2.5916000000000001</c:v>
                </c:pt>
                <c:pt idx="5">
                  <c:v>2.4037000000000002</c:v>
                </c:pt>
                <c:pt idx="6">
                  <c:v>2.3031000000000001</c:v>
                </c:pt>
                <c:pt idx="7">
                  <c:v>2.3411</c:v>
                </c:pt>
                <c:pt idx="8">
                  <c:v>2.3300999999999998</c:v>
                </c:pt>
                <c:pt idx="9">
                  <c:v>2.3353999999999999</c:v>
                </c:pt>
                <c:pt idx="10">
                  <c:v>2.3807</c:v>
                </c:pt>
                <c:pt idx="11">
                  <c:v>2.4716999999999998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8-4177-8EF4-04DE839C351F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stocks'!$D$6:$D$46</c:f>
              <c:numCache>
                <c:formatCode>General</c:formatCode>
                <c:ptCount val="41"/>
                <c:pt idx="0">
                  <c:v>2.2989000000000002</c:v>
                </c:pt>
                <c:pt idx="1">
                  <c:v>2.2717000000000001</c:v>
                </c:pt>
                <c:pt idx="2">
                  <c:v>2.9687000000000001</c:v>
                </c:pt>
                <c:pt idx="3">
                  <c:v>2.9918</c:v>
                </c:pt>
                <c:pt idx="4">
                  <c:v>2.6688999999999998</c:v>
                </c:pt>
                <c:pt idx="5">
                  <c:v>2.3260000000000001</c:v>
                </c:pt>
                <c:pt idx="6">
                  <c:v>2.3851</c:v>
                </c:pt>
                <c:pt idx="7">
                  <c:v>2.1882000000000001</c:v>
                </c:pt>
                <c:pt idx="8">
                  <c:v>2.4028</c:v>
                </c:pt>
                <c:pt idx="9">
                  <c:v>2.3923000000000001</c:v>
                </c:pt>
                <c:pt idx="10">
                  <c:v>2.2322000000000002</c:v>
                </c:pt>
                <c:pt idx="11">
                  <c:v>2.3132000000000001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98-4177-8EF4-04DE839C351F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stocks'!$E$6:$E$46</c:f>
              <c:numCache>
                <c:formatCode>General</c:formatCode>
                <c:ptCount val="41"/>
                <c:pt idx="0">
                  <c:v>2.3683000000000001</c:v>
                </c:pt>
                <c:pt idx="1">
                  <c:v>2.4148000000000001</c:v>
                </c:pt>
                <c:pt idx="2">
                  <c:v>2.9020999999999999</c:v>
                </c:pt>
                <c:pt idx="3">
                  <c:v>2.9641999999999999</c:v>
                </c:pt>
                <c:pt idx="4">
                  <c:v>2.6034999999999999</c:v>
                </c:pt>
                <c:pt idx="5">
                  <c:v>2.3858000000000001</c:v>
                </c:pt>
                <c:pt idx="6">
                  <c:v>2.2507999999999999</c:v>
                </c:pt>
                <c:pt idx="7">
                  <c:v>2.3471000000000002</c:v>
                </c:pt>
                <c:pt idx="8">
                  <c:v>2.3525</c:v>
                </c:pt>
                <c:pt idx="9">
                  <c:v>2.3054999999999999</c:v>
                </c:pt>
                <c:pt idx="10">
                  <c:v>2.4392</c:v>
                </c:pt>
                <c:pt idx="11">
                  <c:v>2.2768000000000002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98-4177-8EF4-04DE839C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SOLO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stocks'!$M$6:$M$46</c:f>
              <c:numCache>
                <c:formatCode>General</c:formatCode>
                <c:ptCount val="41"/>
                <c:pt idx="0">
                  <c:v>2.33</c:v>
                </c:pt>
                <c:pt idx="1">
                  <c:v>3.13</c:v>
                </c:pt>
                <c:pt idx="2">
                  <c:v>5.15</c:v>
                </c:pt>
                <c:pt idx="3">
                  <c:v>4.1500000000000004</c:v>
                </c:pt>
                <c:pt idx="4">
                  <c:v>4.71</c:v>
                </c:pt>
                <c:pt idx="5">
                  <c:v>4.83</c:v>
                </c:pt>
                <c:pt idx="6">
                  <c:v>4.41</c:v>
                </c:pt>
                <c:pt idx="7">
                  <c:v>3.6</c:v>
                </c:pt>
                <c:pt idx="8">
                  <c:v>3.65</c:v>
                </c:pt>
                <c:pt idx="9">
                  <c:v>3.66</c:v>
                </c:pt>
                <c:pt idx="10">
                  <c:v>3.48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3-403B-8238-34E16696959B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stocks'!$I$6:$I$46</c:f>
              <c:numCache>
                <c:formatCode>General</c:formatCode>
                <c:ptCount val="41"/>
                <c:pt idx="0">
                  <c:v>2.3153000000000001</c:v>
                </c:pt>
                <c:pt idx="1">
                  <c:v>2.3864000000000001</c:v>
                </c:pt>
                <c:pt idx="2">
                  <c:v>2.6189</c:v>
                </c:pt>
                <c:pt idx="3">
                  <c:v>4.0286999999999997</c:v>
                </c:pt>
                <c:pt idx="4">
                  <c:v>3.94</c:v>
                </c:pt>
                <c:pt idx="5">
                  <c:v>4.1551</c:v>
                </c:pt>
                <c:pt idx="6">
                  <c:v>4.4326999999999996</c:v>
                </c:pt>
                <c:pt idx="7">
                  <c:v>3.9034</c:v>
                </c:pt>
                <c:pt idx="8">
                  <c:v>3.75</c:v>
                </c:pt>
                <c:pt idx="9">
                  <c:v>3.6436999999999999</c:v>
                </c:pt>
                <c:pt idx="10">
                  <c:v>3.6097999999999999</c:v>
                </c:pt>
                <c:pt idx="11">
                  <c:v>3.6103999999999998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3-403B-8238-34E16696959B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stocks'!$J$6:$J$46</c:f>
              <c:numCache>
                <c:formatCode>General</c:formatCode>
                <c:ptCount val="41"/>
                <c:pt idx="0">
                  <c:v>2.2410000000000001</c:v>
                </c:pt>
                <c:pt idx="1">
                  <c:v>2.4375</c:v>
                </c:pt>
                <c:pt idx="2">
                  <c:v>2.6892999999999998</c:v>
                </c:pt>
                <c:pt idx="3">
                  <c:v>4.1101999999999999</c:v>
                </c:pt>
                <c:pt idx="4">
                  <c:v>4.4309000000000003</c:v>
                </c:pt>
                <c:pt idx="5">
                  <c:v>4.2289000000000003</c:v>
                </c:pt>
                <c:pt idx="6">
                  <c:v>4.4420000000000002</c:v>
                </c:pt>
                <c:pt idx="7">
                  <c:v>4.2370000000000001</c:v>
                </c:pt>
                <c:pt idx="8">
                  <c:v>3.8212000000000002</c:v>
                </c:pt>
                <c:pt idx="9">
                  <c:v>3.8763000000000001</c:v>
                </c:pt>
                <c:pt idx="10">
                  <c:v>3.6292</c:v>
                </c:pt>
                <c:pt idx="11">
                  <c:v>3.6836000000000002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3-403B-8238-34E16696959B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stocks'!$K$6:$K$46</c:f>
              <c:numCache>
                <c:formatCode>General</c:formatCode>
                <c:ptCount val="41"/>
                <c:pt idx="0">
                  <c:v>1.9562999999999999</c:v>
                </c:pt>
                <c:pt idx="1">
                  <c:v>1.9603999999999999</c:v>
                </c:pt>
                <c:pt idx="2">
                  <c:v>2.3693</c:v>
                </c:pt>
                <c:pt idx="3">
                  <c:v>2.4992000000000001</c:v>
                </c:pt>
                <c:pt idx="4">
                  <c:v>3.2440000000000002</c:v>
                </c:pt>
                <c:pt idx="5">
                  <c:v>5.3879999999999999</c:v>
                </c:pt>
                <c:pt idx="6">
                  <c:v>5.351</c:v>
                </c:pt>
                <c:pt idx="7">
                  <c:v>4.5837000000000003</c:v>
                </c:pt>
                <c:pt idx="8">
                  <c:v>4.3630000000000004</c:v>
                </c:pt>
                <c:pt idx="9">
                  <c:v>3.1577999999999999</c:v>
                </c:pt>
                <c:pt idx="10">
                  <c:v>3.7404000000000002</c:v>
                </c:pt>
                <c:pt idx="11">
                  <c:v>2.8412999999999999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3-403B-8238-34E16696959B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stocks'!$L$6:$L$46</c:f>
              <c:numCache>
                <c:formatCode>General</c:formatCode>
                <c:ptCount val="41"/>
                <c:pt idx="0">
                  <c:v>2.1486999999999998</c:v>
                </c:pt>
                <c:pt idx="1">
                  <c:v>2.0017999999999998</c:v>
                </c:pt>
                <c:pt idx="2">
                  <c:v>2.2429999999999999</c:v>
                </c:pt>
                <c:pt idx="3">
                  <c:v>3.1756000000000002</c:v>
                </c:pt>
                <c:pt idx="4">
                  <c:v>4.0590999999999999</c:v>
                </c:pt>
                <c:pt idx="5">
                  <c:v>5.2839999999999998</c:v>
                </c:pt>
                <c:pt idx="6">
                  <c:v>5.2187000000000001</c:v>
                </c:pt>
                <c:pt idx="7">
                  <c:v>5.5772000000000004</c:v>
                </c:pt>
                <c:pt idx="8">
                  <c:v>4.9055</c:v>
                </c:pt>
                <c:pt idx="9">
                  <c:v>4.3285999999999998</c:v>
                </c:pt>
                <c:pt idx="10">
                  <c:v>4.9493</c:v>
                </c:pt>
                <c:pt idx="11">
                  <c:v>4.3715000000000002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23-403B-8238-34E16696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496FBC-8AF5-45EF-99C1-9F99703FF4D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55845-85A4-407C-A877-B88CDB285CBC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54000" cy="9334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C8A16-5536-46EB-94DF-F35AB89E7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F8390-5BD6-4EAA-9FDA-9C081AC6F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B30A-FE39-4F15-95DA-2401C43BEDF6}">
  <dimension ref="A1:AJ46"/>
  <sheetViews>
    <sheetView tabSelected="1" topLeftCell="A2" workbookViewId="0">
      <selection activeCell="M6" sqref="M6:M16"/>
    </sheetView>
  </sheetViews>
  <sheetFormatPr defaultRowHeight="14.5" x14ac:dyDescent="0.35"/>
  <cols>
    <col min="1" max="1" width="20.6328125" style="38" customWidth="1"/>
    <col min="2" max="5" width="8.7265625" style="38"/>
    <col min="6" max="8" width="8.7265625" style="39"/>
    <col min="9" max="12" width="8.7265625" style="38"/>
    <col min="13" max="15" width="8.7265625" style="39"/>
    <col min="16" max="19" width="8.7265625" style="38"/>
    <col min="20" max="22" width="8.7265625" style="39"/>
    <col min="23" max="26" width="8.7265625" style="38"/>
    <col min="27" max="29" width="8.7265625" style="39"/>
    <col min="30" max="16384" width="8.7265625" style="38"/>
  </cols>
  <sheetData>
    <row r="1" spans="1:36" ht="23.5" x14ac:dyDescent="0.55000000000000004">
      <c r="A1" s="81" t="s">
        <v>20</v>
      </c>
      <c r="B1" s="81"/>
      <c r="C1" s="81"/>
      <c r="D1" s="81"/>
      <c r="E1" s="81"/>
      <c r="F1" s="81"/>
      <c r="G1" s="81"/>
      <c r="H1" s="81"/>
    </row>
    <row r="2" spans="1:36" ht="15" thickBot="1" x14ac:dyDescent="0.4">
      <c r="B2" s="38" t="s">
        <v>12</v>
      </c>
      <c r="C2" s="38" t="s">
        <v>22</v>
      </c>
      <c r="I2" s="38" t="s">
        <v>12</v>
      </c>
      <c r="J2" s="38" t="s">
        <v>22</v>
      </c>
      <c r="P2" s="38" t="s">
        <v>12</v>
      </c>
      <c r="Q2" s="38" t="s">
        <v>22</v>
      </c>
      <c r="W2" s="38" t="s">
        <v>12</v>
      </c>
      <c r="X2" s="38" t="s">
        <v>22</v>
      </c>
      <c r="AD2" s="38" t="s">
        <v>12</v>
      </c>
      <c r="AE2" s="38" t="s">
        <v>26</v>
      </c>
      <c r="AH2" s="39"/>
      <c r="AI2" s="39"/>
      <c r="AJ2" s="39"/>
    </row>
    <row r="3" spans="1:36" ht="19" thickBot="1" x14ac:dyDescent="0.5">
      <c r="B3" s="82" t="s">
        <v>21</v>
      </c>
      <c r="C3" s="83"/>
      <c r="D3" s="83"/>
      <c r="E3" s="83"/>
      <c r="F3" s="83"/>
      <c r="G3" s="83"/>
      <c r="H3" s="84"/>
      <c r="I3" s="82" t="s">
        <v>23</v>
      </c>
      <c r="J3" s="83"/>
      <c r="K3" s="83"/>
      <c r="L3" s="83"/>
      <c r="M3" s="83"/>
      <c r="N3" s="83"/>
      <c r="O3" s="84"/>
      <c r="P3" s="82" t="s">
        <v>24</v>
      </c>
      <c r="Q3" s="83"/>
      <c r="R3" s="83"/>
      <c r="S3" s="83"/>
      <c r="T3" s="83"/>
      <c r="U3" s="83"/>
      <c r="V3" s="84"/>
      <c r="W3" s="82" t="s">
        <v>25</v>
      </c>
      <c r="X3" s="83"/>
      <c r="Y3" s="83"/>
      <c r="Z3" s="83"/>
      <c r="AA3" s="83"/>
      <c r="AB3" s="83"/>
      <c r="AC3" s="84"/>
      <c r="AD3" s="82" t="s">
        <v>27</v>
      </c>
      <c r="AE3" s="83"/>
      <c r="AF3" s="83"/>
      <c r="AG3" s="83"/>
      <c r="AH3" s="83"/>
      <c r="AI3" s="83"/>
      <c r="AJ3" s="84"/>
    </row>
    <row r="4" spans="1:36" ht="29" customHeight="1" thickBot="1" x14ac:dyDescent="0.4">
      <c r="B4" s="78" t="s">
        <v>5</v>
      </c>
      <c r="C4" s="79"/>
      <c r="D4" s="79"/>
      <c r="E4" s="79"/>
      <c r="F4" s="80" t="s">
        <v>6</v>
      </c>
      <c r="G4" s="76" t="s">
        <v>19</v>
      </c>
      <c r="H4" s="77"/>
      <c r="I4" s="78" t="s">
        <v>5</v>
      </c>
      <c r="J4" s="79"/>
      <c r="K4" s="79"/>
      <c r="L4" s="79"/>
      <c r="M4" s="80" t="s">
        <v>6</v>
      </c>
      <c r="N4" s="76" t="s">
        <v>19</v>
      </c>
      <c r="O4" s="77"/>
      <c r="P4" s="78" t="s">
        <v>5</v>
      </c>
      <c r="Q4" s="79"/>
      <c r="R4" s="79"/>
      <c r="S4" s="79"/>
      <c r="T4" s="80" t="s">
        <v>6</v>
      </c>
      <c r="U4" s="76" t="s">
        <v>19</v>
      </c>
      <c r="V4" s="77"/>
      <c r="W4" s="78" t="s">
        <v>5</v>
      </c>
      <c r="X4" s="79"/>
      <c r="Y4" s="79"/>
      <c r="Z4" s="79"/>
      <c r="AA4" s="80" t="s">
        <v>6</v>
      </c>
      <c r="AB4" s="76" t="s">
        <v>19</v>
      </c>
      <c r="AC4" s="77"/>
      <c r="AD4" s="72" t="s">
        <v>5</v>
      </c>
      <c r="AE4" s="73"/>
      <c r="AF4" s="73"/>
      <c r="AG4" s="73"/>
      <c r="AH4" s="74" t="s">
        <v>6</v>
      </c>
      <c r="AI4" s="76" t="s">
        <v>19</v>
      </c>
      <c r="AJ4" s="77"/>
    </row>
    <row r="5" spans="1:36" ht="14.5" customHeight="1" thickBot="1" x14ac:dyDescent="0.4">
      <c r="A5" s="55" t="s">
        <v>8</v>
      </c>
      <c r="B5" s="40" t="s">
        <v>0</v>
      </c>
      <c r="C5" s="41" t="s">
        <v>1</v>
      </c>
      <c r="D5" s="41" t="s">
        <v>2</v>
      </c>
      <c r="E5" s="41" t="s">
        <v>3</v>
      </c>
      <c r="F5" s="75"/>
      <c r="G5" s="42" t="s">
        <v>17</v>
      </c>
      <c r="H5" s="43" t="s">
        <v>18</v>
      </c>
      <c r="I5" s="40" t="s">
        <v>0</v>
      </c>
      <c r="J5" s="41" t="s">
        <v>1</v>
      </c>
      <c r="K5" s="41" t="s">
        <v>2</v>
      </c>
      <c r="L5" s="41" t="s">
        <v>3</v>
      </c>
      <c r="M5" s="75"/>
      <c r="N5" s="42" t="s">
        <v>17</v>
      </c>
      <c r="O5" s="43" t="s">
        <v>18</v>
      </c>
      <c r="P5" s="40" t="s">
        <v>0</v>
      </c>
      <c r="Q5" s="41" t="s">
        <v>1</v>
      </c>
      <c r="R5" s="41" t="s">
        <v>2</v>
      </c>
      <c r="S5" s="41" t="s">
        <v>3</v>
      </c>
      <c r="T5" s="75"/>
      <c r="U5" s="42" t="s">
        <v>17</v>
      </c>
      <c r="V5" s="43" t="s">
        <v>18</v>
      </c>
      <c r="W5" s="40" t="s">
        <v>0</v>
      </c>
      <c r="X5" s="41" t="s">
        <v>1</v>
      </c>
      <c r="Y5" s="41" t="s">
        <v>2</v>
      </c>
      <c r="Z5" s="41" t="s">
        <v>3</v>
      </c>
      <c r="AA5" s="75"/>
      <c r="AB5" s="42" t="s">
        <v>17</v>
      </c>
      <c r="AC5" s="43" t="s">
        <v>18</v>
      </c>
      <c r="AD5" s="40" t="s">
        <v>0</v>
      </c>
      <c r="AE5" s="41" t="s">
        <v>1</v>
      </c>
      <c r="AF5" s="41" t="s">
        <v>2</v>
      </c>
      <c r="AG5" s="41" t="s">
        <v>3</v>
      </c>
      <c r="AH5" s="75"/>
      <c r="AI5" s="42" t="s">
        <v>17</v>
      </c>
      <c r="AJ5" s="43" t="s">
        <v>18</v>
      </c>
    </row>
    <row r="6" spans="1:36" ht="14.5" customHeight="1" x14ac:dyDescent="0.35">
      <c r="A6" s="56">
        <v>44013</v>
      </c>
      <c r="B6" s="44">
        <v>1394.89</v>
      </c>
      <c r="C6" s="38">
        <v>1400.22</v>
      </c>
      <c r="D6" s="38">
        <v>1439.59</v>
      </c>
      <c r="E6" s="38">
        <v>1366.55</v>
      </c>
      <c r="F6" s="45">
        <v>1438.04</v>
      </c>
      <c r="G6" s="46">
        <f t="shared" ref="G6:G16" si="0">MIN(SQRT((B6-F6)^2),SQRT((C6-F6)^2),SQRT((D6-F6)^2),SQRT((E6-F6)^2))/F6</f>
        <v>1.0778559706266547E-3</v>
      </c>
      <c r="H6" s="47">
        <f t="shared" ref="H6:H16" si="1">MAX(SQRT((B6-F6)^2),SQRT((C6-F6)^2),SQRT((D6-F6)^2),SQRT((E6-F6)^2))/F6</f>
        <v>4.9713498929097946E-2</v>
      </c>
      <c r="I6" s="44">
        <v>2726</v>
      </c>
      <c r="J6" s="38">
        <v>2730.46</v>
      </c>
      <c r="K6" s="38">
        <v>2647.14</v>
      </c>
      <c r="L6" s="38">
        <v>2702.64</v>
      </c>
      <c r="M6" s="45">
        <v>2878.7</v>
      </c>
      <c r="N6" s="48">
        <f t="shared" ref="N6:N16" si="2">MIN(SQRT((I6-M6)^2),SQRT((J6-M6)^2),SQRT((K6-M6)^2),SQRT((L6-M6)^2))/M6</f>
        <v>5.1495466703720356E-2</v>
      </c>
      <c r="O6" s="47">
        <f t="shared" ref="O6:O16" si="3">MAX(SQRT((I6-M6)^2),SQRT((J6-M6)^2),SQRT((K6-M6)^2),SQRT((L6-M6)^2))/M6</f>
        <v>8.0439087087921621E-2</v>
      </c>
      <c r="P6" s="44"/>
      <c r="T6" s="49">
        <v>364.11</v>
      </c>
      <c r="U6" s="48">
        <f t="shared" ref="U6:U16" si="4">MIN(SQRT((P6-T6)^2),SQRT((Q6-T6)^2),SQRT((R6-T6)^2),SQRT((S6-T6)^2))/T6</f>
        <v>1</v>
      </c>
      <c r="V6" s="47">
        <f t="shared" ref="V6:V16" si="5">MAX(SQRT((P6-T6)^2),SQRT((Q6-T6)^2),SQRT((R6-T6)^2),SQRT((S6-T6)^2))/T6</f>
        <v>1</v>
      </c>
      <c r="W6" s="44"/>
      <c r="AA6" s="49">
        <v>204.7</v>
      </c>
      <c r="AB6" s="48">
        <f t="shared" ref="AB6:AB16" si="6">MIN(SQRT((W6-AA6)^2),SQRT((X6-AA6)^2),SQRT((Y6-AA6)^2),SQRT((Z6-AA6)^2))/AA6</f>
        <v>1</v>
      </c>
      <c r="AC6" s="47">
        <f t="shared" ref="AC6:AC16" si="7">MAX(SQRT((W6-AA6)^2),SQRT((X6-AA6)^2),SQRT((Y6-AA6)^2),SQRT((Z6-AA6)^2))/AA6</f>
        <v>1</v>
      </c>
      <c r="AD6" s="44"/>
      <c r="AH6" s="49">
        <v>237.55</v>
      </c>
      <c r="AI6" s="48">
        <f t="shared" ref="AI6:AI16" si="8">MIN(SQRT((AD6-AH6)^2),SQRT((AE6-AH6)^2),SQRT((AF6-AH6)^2),SQRT((AG6-AH6)^2))/AH6</f>
        <v>1</v>
      </c>
      <c r="AJ6" s="47">
        <f t="shared" ref="AJ6:AJ16" si="9">MAX(SQRT((AD6-AH6)^2),SQRT((AE6-AH6)^2),SQRT((AF6-AH6)^2),SQRT((AG6-AH6)^2))/AH6</f>
        <v>1</v>
      </c>
    </row>
    <row r="7" spans="1:36" ht="14.5" customHeight="1" x14ac:dyDescent="0.35">
      <c r="A7" s="56">
        <v>44014</v>
      </c>
      <c r="B7" s="44">
        <v>1429.43</v>
      </c>
      <c r="C7" s="38">
        <v>1408.03</v>
      </c>
      <c r="D7" s="38">
        <v>1435.38</v>
      </c>
      <c r="E7" s="38">
        <v>1366.46</v>
      </c>
      <c r="F7" s="45">
        <v>1464.7</v>
      </c>
      <c r="G7" s="46">
        <f t="shared" si="0"/>
        <v>2.0017751075305481E-2</v>
      </c>
      <c r="H7" s="50">
        <f t="shared" si="1"/>
        <v>6.7071755308254252E-2</v>
      </c>
      <c r="I7" s="44">
        <v>2794.05</v>
      </c>
      <c r="J7" s="38">
        <v>2776.88</v>
      </c>
      <c r="K7" s="38">
        <v>2666.7</v>
      </c>
      <c r="L7" s="38">
        <v>2698.31</v>
      </c>
      <c r="M7" s="45">
        <v>2890.3</v>
      </c>
      <c r="N7" s="46">
        <f t="shared" si="2"/>
        <v>3.330104141438605E-2</v>
      </c>
      <c r="O7" s="50">
        <f t="shared" si="3"/>
        <v>7.7362211535134881E-2</v>
      </c>
      <c r="P7" s="44"/>
      <c r="T7" s="49">
        <v>364.11</v>
      </c>
      <c r="U7" s="46">
        <f t="shared" si="4"/>
        <v>1</v>
      </c>
      <c r="V7" s="50">
        <f t="shared" si="5"/>
        <v>1</v>
      </c>
      <c r="W7" s="44"/>
      <c r="AA7" s="49">
        <v>206.26</v>
      </c>
      <c r="AB7" s="46">
        <f t="shared" si="6"/>
        <v>1</v>
      </c>
      <c r="AC7" s="50">
        <f t="shared" si="7"/>
        <v>1</v>
      </c>
      <c r="AD7" s="44"/>
      <c r="AH7" s="49">
        <v>233.42</v>
      </c>
      <c r="AI7" s="46">
        <f t="shared" si="8"/>
        <v>1</v>
      </c>
      <c r="AJ7" s="50">
        <f t="shared" si="9"/>
        <v>1</v>
      </c>
    </row>
    <row r="8" spans="1:36" ht="14.5" customHeight="1" x14ac:dyDescent="0.35">
      <c r="A8" s="56">
        <v>44018</v>
      </c>
      <c r="B8" s="44">
        <v>1356.42</v>
      </c>
      <c r="C8" s="38">
        <v>1405.12</v>
      </c>
      <c r="D8" s="38">
        <v>1433.68</v>
      </c>
      <c r="E8" s="38">
        <v>1434.27</v>
      </c>
      <c r="F8" s="45">
        <v>1495.7</v>
      </c>
      <c r="G8" s="46">
        <f t="shared" si="0"/>
        <v>4.1071070401818587E-2</v>
      </c>
      <c r="H8" s="50">
        <f t="shared" si="1"/>
        <v>9.3120278130641151E-2</v>
      </c>
      <c r="I8" s="44">
        <v>2634.76</v>
      </c>
      <c r="J8" s="38">
        <v>2597.65</v>
      </c>
      <c r="K8" s="38">
        <v>2651.38</v>
      </c>
      <c r="L8" s="38">
        <v>2843.55</v>
      </c>
      <c r="M8" s="45">
        <v>3057.04</v>
      </c>
      <c r="N8" s="46">
        <f t="shared" si="2"/>
        <v>6.9835527176615217E-2</v>
      </c>
      <c r="O8" s="50">
        <f t="shared" si="3"/>
        <v>0.15027281291707006</v>
      </c>
      <c r="P8" s="44"/>
      <c r="T8" s="49">
        <v>373.85</v>
      </c>
      <c r="U8" s="46">
        <f t="shared" si="4"/>
        <v>1</v>
      </c>
      <c r="V8" s="50">
        <f t="shared" si="5"/>
        <v>1</v>
      </c>
      <c r="W8" s="44"/>
      <c r="AA8" s="49">
        <v>210.7</v>
      </c>
      <c r="AB8" s="46">
        <f t="shared" si="6"/>
        <v>1</v>
      </c>
      <c r="AC8" s="50">
        <f t="shared" si="7"/>
        <v>1</v>
      </c>
      <c r="AD8" s="44"/>
      <c r="AH8" s="49">
        <v>240.28</v>
      </c>
      <c r="AI8" s="46">
        <f t="shared" si="8"/>
        <v>1</v>
      </c>
      <c r="AJ8" s="50">
        <f t="shared" si="9"/>
        <v>1</v>
      </c>
    </row>
    <row r="9" spans="1:36" ht="14.5" customHeight="1" x14ac:dyDescent="0.35">
      <c r="A9" s="56">
        <v>44019</v>
      </c>
      <c r="B9" s="44">
        <v>1413</v>
      </c>
      <c r="C9" s="38">
        <v>1441.31</v>
      </c>
      <c r="D9" s="38">
        <v>1456.63</v>
      </c>
      <c r="E9" s="38">
        <v>1444.89</v>
      </c>
      <c r="F9" s="45">
        <v>1485.18</v>
      </c>
      <c r="G9" s="46">
        <f t="shared" si="0"/>
        <v>1.9223259133573003E-2</v>
      </c>
      <c r="H9" s="50">
        <f t="shared" si="1"/>
        <v>4.8600169676402898E-2</v>
      </c>
      <c r="I9" s="44">
        <v>2823.51</v>
      </c>
      <c r="J9" s="38">
        <v>2772.7</v>
      </c>
      <c r="K9" s="38">
        <v>2787.96</v>
      </c>
      <c r="L9" s="38">
        <v>2991.83</v>
      </c>
      <c r="M9" s="45">
        <v>3000.12</v>
      </c>
      <c r="N9" s="46">
        <f t="shared" si="2"/>
        <v>2.7632228044211444E-3</v>
      </c>
      <c r="O9" s="50">
        <f t="shared" si="3"/>
        <v>7.5803634521285843E-2</v>
      </c>
      <c r="P9" s="44"/>
      <c r="T9" s="49">
        <v>372.69</v>
      </c>
      <c r="U9" s="46">
        <f t="shared" si="4"/>
        <v>1</v>
      </c>
      <c r="V9" s="50">
        <f t="shared" si="5"/>
        <v>1</v>
      </c>
      <c r="W9" s="44"/>
      <c r="AA9" s="49">
        <v>208.25</v>
      </c>
      <c r="AB9" s="46">
        <f t="shared" si="6"/>
        <v>1</v>
      </c>
      <c r="AC9" s="50">
        <f t="shared" si="7"/>
        <v>1</v>
      </c>
      <c r="AD9" s="44"/>
      <c r="AH9" s="49">
        <v>240.86</v>
      </c>
      <c r="AI9" s="46">
        <f t="shared" si="8"/>
        <v>1</v>
      </c>
      <c r="AJ9" s="50">
        <f t="shared" si="9"/>
        <v>1</v>
      </c>
    </row>
    <row r="10" spans="1:36" ht="14.5" customHeight="1" x14ac:dyDescent="0.35">
      <c r="A10" s="56">
        <v>44020</v>
      </c>
      <c r="B10" s="44">
        <v>1463.37</v>
      </c>
      <c r="C10" s="38">
        <v>1439.55</v>
      </c>
      <c r="D10" s="38">
        <v>1410.75</v>
      </c>
      <c r="E10" s="38">
        <v>1453.25</v>
      </c>
      <c r="F10" s="45">
        <v>1496</v>
      </c>
      <c r="G10" s="46">
        <f t="shared" si="0"/>
        <v>2.1811497326203282E-2</v>
      </c>
      <c r="H10" s="50">
        <f t="shared" si="1"/>
        <v>5.6985294117647058E-2</v>
      </c>
      <c r="I10" s="44">
        <v>3082.49</v>
      </c>
      <c r="J10" s="38">
        <v>3346.38</v>
      </c>
      <c r="K10" s="38">
        <v>3047.39</v>
      </c>
      <c r="L10" s="38">
        <v>2973.58</v>
      </c>
      <c r="M10" s="45">
        <v>3081.11</v>
      </c>
      <c r="N10" s="46">
        <f t="shared" si="2"/>
        <v>4.4789053295716619E-4</v>
      </c>
      <c r="O10" s="50">
        <f t="shared" si="3"/>
        <v>8.6095595418534218E-2</v>
      </c>
      <c r="P10" s="44"/>
      <c r="T10" s="49">
        <v>381.37</v>
      </c>
      <c r="U10" s="46">
        <f t="shared" si="4"/>
        <v>1</v>
      </c>
      <c r="V10" s="50">
        <f t="shared" si="5"/>
        <v>1</v>
      </c>
      <c r="W10" s="44"/>
      <c r="AA10" s="49">
        <v>212.83</v>
      </c>
      <c r="AB10" s="46">
        <f t="shared" si="6"/>
        <v>1</v>
      </c>
      <c r="AC10" s="50">
        <f t="shared" si="7"/>
        <v>1</v>
      </c>
      <c r="AD10" s="44"/>
      <c r="AH10" s="49">
        <v>243.58</v>
      </c>
      <c r="AI10" s="46">
        <f t="shared" si="8"/>
        <v>1</v>
      </c>
      <c r="AJ10" s="50">
        <f t="shared" si="9"/>
        <v>1</v>
      </c>
    </row>
    <row r="11" spans="1:36" ht="14.5" customHeight="1" x14ac:dyDescent="0.35">
      <c r="A11" s="56">
        <v>44021</v>
      </c>
      <c r="B11" s="44">
        <v>1481.41</v>
      </c>
      <c r="C11" s="38">
        <v>1471.61</v>
      </c>
      <c r="D11" s="38">
        <v>1517.09</v>
      </c>
      <c r="E11" s="38">
        <v>1532.98</v>
      </c>
      <c r="F11" s="45">
        <v>1510.99</v>
      </c>
      <c r="G11" s="46">
        <f t="shared" si="0"/>
        <v>4.0370882666330744E-3</v>
      </c>
      <c r="H11" s="50">
        <f t="shared" si="1"/>
        <v>2.6062382940985784E-2</v>
      </c>
      <c r="I11" s="44">
        <v>2977.29</v>
      </c>
      <c r="J11" s="38">
        <v>2928.7</v>
      </c>
      <c r="K11" s="38">
        <v>3071.78</v>
      </c>
      <c r="L11" s="38">
        <v>2948.48</v>
      </c>
      <c r="M11" s="45">
        <v>3182.63</v>
      </c>
      <c r="N11" s="46">
        <f t="shared" si="2"/>
        <v>3.4829684883256898E-2</v>
      </c>
      <c r="O11" s="50">
        <f t="shared" si="3"/>
        <v>7.978621454583168E-2</v>
      </c>
      <c r="P11" s="44"/>
      <c r="T11" s="49">
        <v>383.01</v>
      </c>
      <c r="U11" s="46">
        <f t="shared" si="4"/>
        <v>1</v>
      </c>
      <c r="V11" s="50">
        <f t="shared" si="5"/>
        <v>1</v>
      </c>
      <c r="W11" s="44"/>
      <c r="AA11" s="49">
        <v>214.32</v>
      </c>
      <c r="AB11" s="46">
        <f t="shared" si="6"/>
        <v>1</v>
      </c>
      <c r="AC11" s="50">
        <f t="shared" si="7"/>
        <v>1</v>
      </c>
      <c r="AD11" s="44"/>
      <c r="AH11" s="49">
        <v>244.5</v>
      </c>
      <c r="AI11" s="46">
        <f t="shared" si="8"/>
        <v>1</v>
      </c>
      <c r="AJ11" s="50">
        <f t="shared" si="9"/>
        <v>1</v>
      </c>
    </row>
    <row r="12" spans="1:36" ht="14.5" customHeight="1" x14ac:dyDescent="0.35">
      <c r="A12" s="56">
        <v>44022</v>
      </c>
      <c r="B12" s="44">
        <v>1473.06</v>
      </c>
      <c r="C12" s="38">
        <v>1458.92</v>
      </c>
      <c r="D12" s="38">
        <v>1493.74</v>
      </c>
      <c r="E12" s="38">
        <v>1489.34</v>
      </c>
      <c r="F12" s="45">
        <v>1541.74</v>
      </c>
      <c r="G12" s="46">
        <f t="shared" si="0"/>
        <v>3.1133654182936163E-2</v>
      </c>
      <c r="H12" s="50">
        <f t="shared" si="1"/>
        <v>5.3718525821474399E-2</v>
      </c>
      <c r="I12" s="44">
        <v>3209.42</v>
      </c>
      <c r="J12" s="38">
        <v>3227.51</v>
      </c>
      <c r="K12" s="38">
        <v>2954.67</v>
      </c>
      <c r="L12" s="38">
        <v>3100.11</v>
      </c>
      <c r="M12" s="45">
        <v>3200</v>
      </c>
      <c r="N12" s="46">
        <f t="shared" si="2"/>
        <v>2.9437500000000227E-3</v>
      </c>
      <c r="O12" s="50">
        <f t="shared" si="3"/>
        <v>7.6665624999999973E-2</v>
      </c>
      <c r="P12" s="44"/>
      <c r="T12" s="49">
        <v>383.68</v>
      </c>
      <c r="U12" s="46">
        <f t="shared" si="4"/>
        <v>1</v>
      </c>
      <c r="V12" s="50">
        <f t="shared" si="5"/>
        <v>1</v>
      </c>
      <c r="W12" s="44"/>
      <c r="AA12" s="49">
        <v>213.67</v>
      </c>
      <c r="AB12" s="46">
        <f t="shared" si="6"/>
        <v>1</v>
      </c>
      <c r="AC12" s="50">
        <f t="shared" si="7"/>
        <v>1</v>
      </c>
      <c r="AD12" s="44"/>
      <c r="AH12" s="49">
        <v>245.07</v>
      </c>
      <c r="AI12" s="46">
        <f t="shared" si="8"/>
        <v>1</v>
      </c>
      <c r="AJ12" s="50">
        <f t="shared" si="9"/>
        <v>1</v>
      </c>
    </row>
    <row r="13" spans="1:36" ht="14.5" customHeight="1" x14ac:dyDescent="0.35">
      <c r="A13" s="56">
        <v>44025</v>
      </c>
      <c r="B13" s="44">
        <v>1502.13</v>
      </c>
      <c r="C13" s="38">
        <v>1514.98</v>
      </c>
      <c r="D13" s="38">
        <v>1530.82</v>
      </c>
      <c r="E13" s="38">
        <v>1417.24</v>
      </c>
      <c r="F13" s="45">
        <v>1511.34</v>
      </c>
      <c r="G13" s="46">
        <f t="shared" si="0"/>
        <v>2.4084587187529613E-3</v>
      </c>
      <c r="H13" s="50">
        <f t="shared" si="1"/>
        <v>6.2262627866661313E-2</v>
      </c>
      <c r="I13" s="44"/>
      <c r="M13" s="45">
        <v>3104</v>
      </c>
      <c r="N13" s="46">
        <f t="shared" si="2"/>
        <v>1</v>
      </c>
      <c r="O13" s="50">
        <f t="shared" si="3"/>
        <v>1</v>
      </c>
      <c r="P13" s="44"/>
      <c r="T13" s="49">
        <v>381.91</v>
      </c>
      <c r="U13" s="46">
        <f t="shared" si="4"/>
        <v>1</v>
      </c>
      <c r="V13" s="50">
        <f t="shared" si="5"/>
        <v>1</v>
      </c>
      <c r="W13" s="44"/>
      <c r="AA13" s="49">
        <v>207.07</v>
      </c>
      <c r="AB13" s="46">
        <f t="shared" si="6"/>
        <v>1</v>
      </c>
      <c r="AC13" s="50">
        <f t="shared" si="7"/>
        <v>1</v>
      </c>
      <c r="AD13" s="44"/>
      <c r="AH13" s="49">
        <v>239</v>
      </c>
      <c r="AI13" s="46">
        <f t="shared" si="8"/>
        <v>1</v>
      </c>
      <c r="AJ13" s="50">
        <f t="shared" si="9"/>
        <v>1</v>
      </c>
    </row>
    <row r="14" spans="1:36" ht="14.5" customHeight="1" x14ac:dyDescent="0.35">
      <c r="A14" s="56">
        <v>44026</v>
      </c>
      <c r="B14" s="44">
        <v>1580.3</v>
      </c>
      <c r="C14" s="38">
        <v>1459.03</v>
      </c>
      <c r="D14" s="38">
        <v>1482.98</v>
      </c>
      <c r="E14" s="38">
        <v>1482.28</v>
      </c>
      <c r="F14" s="45">
        <v>1520.58</v>
      </c>
      <c r="G14" s="46">
        <f t="shared" si="0"/>
        <v>2.472740664746341E-2</v>
      </c>
      <c r="H14" s="50">
        <f t="shared" si="1"/>
        <v>4.0477975509345093E-2</v>
      </c>
      <c r="I14" s="44"/>
      <c r="M14" s="45">
        <v>3084</v>
      </c>
      <c r="N14" s="46">
        <f t="shared" si="2"/>
        <v>1</v>
      </c>
      <c r="O14" s="50">
        <f t="shared" si="3"/>
        <v>1</v>
      </c>
      <c r="P14" s="44"/>
      <c r="T14" s="49">
        <v>388.23</v>
      </c>
      <c r="U14" s="46">
        <f t="shared" si="4"/>
        <v>1</v>
      </c>
      <c r="V14" s="50">
        <f t="shared" si="5"/>
        <v>1</v>
      </c>
      <c r="W14" s="44"/>
      <c r="AA14" s="49">
        <v>208.35</v>
      </c>
      <c r="AB14" s="46">
        <f t="shared" si="6"/>
        <v>1</v>
      </c>
      <c r="AC14" s="50">
        <f t="shared" si="7"/>
        <v>1</v>
      </c>
      <c r="AD14" s="44"/>
      <c r="AH14" s="49">
        <v>239.73</v>
      </c>
      <c r="AI14" s="46">
        <f t="shared" si="8"/>
        <v>1</v>
      </c>
      <c r="AJ14" s="50">
        <f t="shared" si="9"/>
        <v>1</v>
      </c>
    </row>
    <row r="15" spans="1:36" x14ac:dyDescent="0.35">
      <c r="A15" s="56">
        <v>44027</v>
      </c>
      <c r="B15" s="44">
        <v>1498.41</v>
      </c>
      <c r="C15" s="38">
        <v>1542.68</v>
      </c>
      <c r="D15" s="38">
        <v>1510.29</v>
      </c>
      <c r="E15" s="38">
        <v>1470.99</v>
      </c>
      <c r="F15" s="51">
        <v>1513.64</v>
      </c>
      <c r="G15" s="46">
        <f t="shared" si="0"/>
        <v>2.2132078961973364E-3</v>
      </c>
      <c r="H15" s="50">
        <f t="shared" si="1"/>
        <v>2.8177109484421717E-2</v>
      </c>
      <c r="I15" s="44"/>
      <c r="M15" s="51">
        <v>3008.87</v>
      </c>
      <c r="N15" s="46">
        <f t="shared" si="2"/>
        <v>1</v>
      </c>
      <c r="O15" s="50">
        <f t="shared" si="3"/>
        <v>1</v>
      </c>
      <c r="P15" s="44"/>
      <c r="T15" s="52">
        <v>390.9</v>
      </c>
      <c r="U15" s="46">
        <f t="shared" si="4"/>
        <v>1</v>
      </c>
      <c r="V15" s="50">
        <f t="shared" si="5"/>
        <v>1</v>
      </c>
      <c r="W15" s="44"/>
      <c r="AA15" s="52">
        <v>208.04</v>
      </c>
      <c r="AB15" s="46">
        <f t="shared" si="6"/>
        <v>1</v>
      </c>
      <c r="AC15" s="50">
        <f t="shared" si="7"/>
        <v>1</v>
      </c>
      <c r="AD15" s="44"/>
      <c r="AH15" s="52">
        <v>240.28</v>
      </c>
      <c r="AI15" s="46">
        <f t="shared" si="8"/>
        <v>1</v>
      </c>
      <c r="AJ15" s="50">
        <f t="shared" si="9"/>
        <v>1</v>
      </c>
    </row>
    <row r="16" spans="1:36" x14ac:dyDescent="0.35">
      <c r="A16" s="56">
        <v>44028</v>
      </c>
      <c r="B16" s="44">
        <v>1484.3</v>
      </c>
      <c r="C16" s="38">
        <v>1487.16</v>
      </c>
      <c r="D16" s="38">
        <v>1486.35</v>
      </c>
      <c r="E16" s="38">
        <v>1508.28</v>
      </c>
      <c r="F16" s="51">
        <v>1518</v>
      </c>
      <c r="G16" s="53">
        <f t="shared" si="0"/>
        <v>6.4031620553359862E-3</v>
      </c>
      <c r="H16" s="54">
        <f t="shared" si="1"/>
        <v>2.2200263504611361E-2</v>
      </c>
      <c r="I16" s="44"/>
      <c r="M16" s="51">
        <v>2999.9</v>
      </c>
      <c r="N16" s="46">
        <f t="shared" si="2"/>
        <v>1</v>
      </c>
      <c r="O16" s="50">
        <f t="shared" si="3"/>
        <v>1</v>
      </c>
      <c r="P16" s="44"/>
      <c r="T16" s="52">
        <v>386.09</v>
      </c>
      <c r="U16" s="46">
        <f t="shared" si="4"/>
        <v>1</v>
      </c>
      <c r="V16" s="50">
        <f t="shared" si="5"/>
        <v>1</v>
      </c>
      <c r="W16" s="44"/>
      <c r="AA16" s="52">
        <v>203.92</v>
      </c>
      <c r="AB16" s="46">
        <f t="shared" si="6"/>
        <v>1</v>
      </c>
      <c r="AC16" s="50">
        <f t="shared" si="7"/>
        <v>1</v>
      </c>
      <c r="AD16" s="44"/>
      <c r="AH16" s="52">
        <v>240.93</v>
      </c>
      <c r="AI16" s="46">
        <f t="shared" si="8"/>
        <v>1</v>
      </c>
      <c r="AJ16" s="50">
        <f t="shared" si="9"/>
        <v>1</v>
      </c>
    </row>
    <row r="17" spans="1:36" x14ac:dyDescent="0.35">
      <c r="A17" s="56">
        <v>44029</v>
      </c>
      <c r="B17" s="44">
        <v>1480.25</v>
      </c>
      <c r="C17" s="57">
        <v>1490.33</v>
      </c>
      <c r="D17" s="57">
        <v>1512.28</v>
      </c>
      <c r="E17" s="57">
        <v>1444.6</v>
      </c>
      <c r="F17" s="52"/>
      <c r="G17" s="53"/>
      <c r="H17" s="54"/>
      <c r="I17" s="44"/>
      <c r="J17" s="57"/>
      <c r="K17" s="57"/>
      <c r="L17" s="57"/>
      <c r="M17" s="52"/>
      <c r="N17" s="58"/>
      <c r="O17" s="59"/>
      <c r="P17" s="44"/>
      <c r="Q17" s="57"/>
      <c r="R17" s="57"/>
      <c r="S17" s="57"/>
      <c r="T17" s="52"/>
      <c r="U17" s="58"/>
      <c r="V17" s="59"/>
      <c r="W17" s="44"/>
      <c r="X17" s="57"/>
      <c r="Y17" s="57"/>
      <c r="Z17" s="57"/>
      <c r="AA17" s="52"/>
      <c r="AB17" s="58"/>
      <c r="AC17" s="59"/>
      <c r="AD17" s="44"/>
      <c r="AE17" s="57"/>
      <c r="AF17" s="57"/>
      <c r="AG17" s="57"/>
      <c r="AH17" s="60"/>
      <c r="AI17" s="61"/>
      <c r="AJ17" s="62"/>
    </row>
    <row r="18" spans="1:36" x14ac:dyDescent="0.35">
      <c r="A18" s="56">
        <v>44030</v>
      </c>
      <c r="B18" s="44">
        <v>1459.62</v>
      </c>
      <c r="C18" s="57">
        <v>1523.95</v>
      </c>
      <c r="D18" s="57">
        <v>1440.13</v>
      </c>
      <c r="E18" s="57">
        <v>1534.49</v>
      </c>
      <c r="F18" s="52"/>
      <c r="G18" s="53"/>
      <c r="H18" s="54"/>
      <c r="I18" s="44"/>
      <c r="J18" s="57"/>
      <c r="K18" s="57"/>
      <c r="L18" s="57"/>
      <c r="M18" s="52"/>
      <c r="N18" s="58"/>
      <c r="O18" s="59"/>
      <c r="P18" s="44"/>
      <c r="Q18" s="57"/>
      <c r="R18" s="57"/>
      <c r="S18" s="57"/>
      <c r="T18" s="52"/>
      <c r="U18" s="58"/>
      <c r="V18" s="59"/>
      <c r="W18" s="44"/>
      <c r="X18" s="57"/>
      <c r="Y18" s="57"/>
      <c r="Z18" s="57"/>
      <c r="AA18" s="52"/>
      <c r="AB18" s="58"/>
      <c r="AC18" s="59"/>
      <c r="AD18" s="44"/>
      <c r="AE18" s="57"/>
      <c r="AF18" s="57"/>
      <c r="AG18" s="57"/>
      <c r="AH18" s="60"/>
      <c r="AI18" s="61"/>
      <c r="AJ18" s="62"/>
    </row>
    <row r="19" spans="1:36" x14ac:dyDescent="0.35">
      <c r="A19" s="56">
        <v>44031</v>
      </c>
      <c r="B19" s="44"/>
      <c r="C19" s="57"/>
      <c r="D19" s="57"/>
      <c r="E19" s="57"/>
      <c r="F19" s="52"/>
      <c r="G19" s="53"/>
      <c r="H19" s="54"/>
      <c r="I19" s="44"/>
      <c r="J19" s="57"/>
      <c r="K19" s="57"/>
      <c r="L19" s="57"/>
      <c r="M19" s="52"/>
      <c r="N19" s="58"/>
      <c r="O19" s="59"/>
      <c r="P19" s="44"/>
      <c r="Q19" s="57"/>
      <c r="R19" s="57"/>
      <c r="S19" s="57"/>
      <c r="T19" s="52"/>
      <c r="U19" s="58"/>
      <c r="V19" s="59"/>
      <c r="W19" s="44"/>
      <c r="X19" s="57"/>
      <c r="Y19" s="57"/>
      <c r="Z19" s="57"/>
      <c r="AA19" s="52"/>
      <c r="AB19" s="58"/>
      <c r="AC19" s="59"/>
      <c r="AD19" s="44"/>
      <c r="AE19" s="57"/>
      <c r="AF19" s="57"/>
      <c r="AG19" s="57"/>
      <c r="AH19" s="60"/>
      <c r="AI19" s="61"/>
      <c r="AJ19" s="62"/>
    </row>
    <row r="20" spans="1:36" x14ac:dyDescent="0.35">
      <c r="A20" s="56">
        <v>44032</v>
      </c>
      <c r="B20" s="44"/>
      <c r="C20" s="57"/>
      <c r="D20" s="57"/>
      <c r="E20" s="57"/>
      <c r="F20" s="52"/>
      <c r="G20" s="53"/>
      <c r="H20" s="54"/>
      <c r="I20" s="44"/>
      <c r="J20" s="57"/>
      <c r="K20" s="57"/>
      <c r="L20" s="57"/>
      <c r="M20" s="52"/>
      <c r="N20" s="58"/>
      <c r="O20" s="59"/>
      <c r="P20" s="44"/>
      <c r="Q20" s="57"/>
      <c r="R20" s="57"/>
      <c r="S20" s="57"/>
      <c r="T20" s="52"/>
      <c r="U20" s="58"/>
      <c r="V20" s="59"/>
      <c r="W20" s="44"/>
      <c r="X20" s="57"/>
      <c r="Y20" s="57"/>
      <c r="Z20" s="57"/>
      <c r="AA20" s="52"/>
      <c r="AB20" s="58"/>
      <c r="AC20" s="59"/>
      <c r="AD20" s="44"/>
      <c r="AE20" s="57"/>
      <c r="AF20" s="57"/>
      <c r="AG20" s="57"/>
      <c r="AH20" s="60"/>
      <c r="AI20" s="61"/>
      <c r="AJ20" s="62"/>
    </row>
    <row r="21" spans="1:36" x14ac:dyDescent="0.35">
      <c r="A21" s="56">
        <v>44033</v>
      </c>
      <c r="B21" s="44"/>
      <c r="C21" s="57"/>
      <c r="D21" s="57"/>
      <c r="E21" s="57"/>
      <c r="F21" s="52"/>
      <c r="G21" s="53"/>
      <c r="H21" s="54"/>
      <c r="I21" s="44"/>
      <c r="J21" s="57"/>
      <c r="K21" s="57"/>
      <c r="L21" s="57"/>
      <c r="M21" s="52"/>
      <c r="N21" s="58"/>
      <c r="O21" s="59"/>
      <c r="P21" s="44"/>
      <c r="Q21" s="57"/>
      <c r="R21" s="57"/>
      <c r="S21" s="57"/>
      <c r="T21" s="52"/>
      <c r="U21" s="58"/>
      <c r="V21" s="59"/>
      <c r="W21" s="44"/>
      <c r="X21" s="57"/>
      <c r="Y21" s="57"/>
      <c r="Z21" s="57"/>
      <c r="AA21" s="52"/>
      <c r="AB21" s="58"/>
      <c r="AC21" s="59"/>
      <c r="AD21" s="44"/>
      <c r="AE21" s="57"/>
      <c r="AF21" s="57"/>
      <c r="AG21" s="57"/>
      <c r="AH21" s="60"/>
      <c r="AI21" s="61"/>
      <c r="AJ21" s="62"/>
    </row>
    <row r="22" spans="1:36" x14ac:dyDescent="0.35">
      <c r="A22" s="56">
        <v>44034</v>
      </c>
      <c r="B22" s="44"/>
      <c r="C22" s="57"/>
      <c r="D22" s="57"/>
      <c r="E22" s="57"/>
      <c r="F22" s="52"/>
      <c r="G22" s="53"/>
      <c r="H22" s="54"/>
      <c r="I22" s="44"/>
      <c r="J22" s="57"/>
      <c r="K22" s="57"/>
      <c r="L22" s="57"/>
      <c r="M22" s="52"/>
      <c r="N22" s="58"/>
      <c r="O22" s="59"/>
      <c r="P22" s="44"/>
      <c r="Q22" s="57"/>
      <c r="R22" s="57"/>
      <c r="S22" s="57"/>
      <c r="T22" s="52"/>
      <c r="U22" s="58"/>
      <c r="V22" s="59"/>
      <c r="W22" s="44"/>
      <c r="X22" s="57"/>
      <c r="Y22" s="57"/>
      <c r="Z22" s="57"/>
      <c r="AA22" s="52"/>
      <c r="AB22" s="58"/>
      <c r="AC22" s="59"/>
      <c r="AD22" s="44"/>
      <c r="AE22" s="57"/>
      <c r="AF22" s="57"/>
      <c r="AG22" s="57"/>
      <c r="AH22" s="60"/>
      <c r="AI22" s="61"/>
      <c r="AJ22" s="62"/>
    </row>
    <row r="23" spans="1:36" x14ac:dyDescent="0.35">
      <c r="A23" s="56">
        <v>44035</v>
      </c>
      <c r="B23" s="44"/>
      <c r="C23" s="57"/>
      <c r="D23" s="57"/>
      <c r="E23" s="57"/>
      <c r="F23" s="52"/>
      <c r="G23" s="53"/>
      <c r="H23" s="54"/>
      <c r="I23" s="44"/>
      <c r="J23" s="57"/>
      <c r="K23" s="57"/>
      <c r="L23" s="57"/>
      <c r="M23" s="52"/>
      <c r="N23" s="58"/>
      <c r="O23" s="59"/>
      <c r="P23" s="44"/>
      <c r="Q23" s="57"/>
      <c r="R23" s="57"/>
      <c r="S23" s="57"/>
      <c r="T23" s="52"/>
      <c r="U23" s="58"/>
      <c r="V23" s="59"/>
      <c r="W23" s="44"/>
      <c r="X23" s="57"/>
      <c r="Y23" s="57"/>
      <c r="Z23" s="57"/>
      <c r="AA23" s="52"/>
      <c r="AB23" s="58"/>
      <c r="AC23" s="59"/>
      <c r="AD23" s="44"/>
      <c r="AE23" s="57"/>
      <c r="AF23" s="57"/>
      <c r="AG23" s="57"/>
      <c r="AH23" s="60"/>
      <c r="AI23" s="61"/>
      <c r="AJ23" s="62"/>
    </row>
    <row r="24" spans="1:36" x14ac:dyDescent="0.35">
      <c r="A24" s="56">
        <v>44036</v>
      </c>
      <c r="B24" s="44"/>
      <c r="C24" s="57"/>
      <c r="D24" s="57"/>
      <c r="E24" s="57"/>
      <c r="F24" s="52"/>
      <c r="G24" s="53"/>
      <c r="H24" s="54"/>
      <c r="I24" s="44"/>
      <c r="J24" s="57"/>
      <c r="K24" s="57"/>
      <c r="L24" s="57"/>
      <c r="M24" s="52"/>
      <c r="N24" s="58"/>
      <c r="O24" s="59"/>
      <c r="P24" s="44"/>
      <c r="Q24" s="57"/>
      <c r="R24" s="57"/>
      <c r="S24" s="57"/>
      <c r="T24" s="52"/>
      <c r="U24" s="58"/>
      <c r="V24" s="59"/>
      <c r="W24" s="44"/>
      <c r="X24" s="57"/>
      <c r="Y24" s="57"/>
      <c r="Z24" s="57"/>
      <c r="AA24" s="52"/>
      <c r="AB24" s="58"/>
      <c r="AC24" s="59"/>
      <c r="AD24" s="44"/>
      <c r="AE24" s="57"/>
      <c r="AF24" s="57"/>
      <c r="AG24" s="57"/>
      <c r="AH24" s="60"/>
      <c r="AI24" s="61"/>
      <c r="AJ24" s="62"/>
    </row>
    <row r="25" spans="1:36" x14ac:dyDescent="0.35">
      <c r="A25" s="56">
        <v>44037</v>
      </c>
      <c r="B25" s="44"/>
      <c r="C25" s="57"/>
      <c r="D25" s="57"/>
      <c r="E25" s="57"/>
      <c r="F25" s="52"/>
      <c r="G25" s="53"/>
      <c r="H25" s="54"/>
      <c r="I25" s="44"/>
      <c r="J25" s="57"/>
      <c r="K25" s="57"/>
      <c r="L25" s="57"/>
      <c r="M25" s="52"/>
      <c r="N25" s="58"/>
      <c r="O25" s="59"/>
      <c r="P25" s="44"/>
      <c r="Q25" s="57"/>
      <c r="R25" s="57"/>
      <c r="S25" s="57"/>
      <c r="T25" s="52"/>
      <c r="U25" s="58"/>
      <c r="V25" s="59"/>
      <c r="W25" s="44"/>
      <c r="X25" s="57"/>
      <c r="Y25" s="57"/>
      <c r="Z25" s="57"/>
      <c r="AA25" s="52"/>
      <c r="AB25" s="58"/>
      <c r="AC25" s="59"/>
      <c r="AD25" s="44"/>
      <c r="AE25" s="57"/>
      <c r="AF25" s="57"/>
      <c r="AG25" s="57"/>
      <c r="AH25" s="60"/>
      <c r="AI25" s="61"/>
      <c r="AJ25" s="62"/>
    </row>
    <row r="26" spans="1:36" x14ac:dyDescent="0.35">
      <c r="A26" s="56">
        <v>44038</v>
      </c>
      <c r="B26" s="44"/>
      <c r="C26" s="57"/>
      <c r="D26" s="57"/>
      <c r="E26" s="57"/>
      <c r="F26" s="52"/>
      <c r="G26" s="53"/>
      <c r="H26" s="54"/>
      <c r="I26" s="44"/>
      <c r="J26" s="57"/>
      <c r="K26" s="57"/>
      <c r="L26" s="57"/>
      <c r="M26" s="52"/>
      <c r="N26" s="58"/>
      <c r="O26" s="59"/>
      <c r="P26" s="44"/>
      <c r="Q26" s="57"/>
      <c r="R26" s="57"/>
      <c r="S26" s="57"/>
      <c r="T26" s="52"/>
      <c r="U26" s="58"/>
      <c r="V26" s="59"/>
      <c r="W26" s="44"/>
      <c r="X26" s="57"/>
      <c r="Y26" s="57"/>
      <c r="Z26" s="57"/>
      <c r="AA26" s="52"/>
      <c r="AB26" s="58"/>
      <c r="AC26" s="59"/>
      <c r="AD26" s="44"/>
      <c r="AE26" s="57"/>
      <c r="AF26" s="57"/>
      <c r="AG26" s="57"/>
      <c r="AH26" s="60"/>
      <c r="AI26" s="61"/>
      <c r="AJ26" s="62"/>
    </row>
    <row r="27" spans="1:36" x14ac:dyDescent="0.35">
      <c r="A27" s="56">
        <v>44039</v>
      </c>
      <c r="B27" s="44"/>
      <c r="C27" s="57"/>
      <c r="D27" s="57"/>
      <c r="E27" s="57"/>
      <c r="F27" s="52"/>
      <c r="G27" s="53"/>
      <c r="H27" s="54"/>
      <c r="I27" s="44"/>
      <c r="J27" s="57"/>
      <c r="K27" s="57"/>
      <c r="L27" s="57"/>
      <c r="M27" s="52"/>
      <c r="N27" s="58"/>
      <c r="O27" s="59"/>
      <c r="P27" s="44"/>
      <c r="Q27" s="57"/>
      <c r="R27" s="57"/>
      <c r="S27" s="57"/>
      <c r="T27" s="52"/>
      <c r="U27" s="58"/>
      <c r="V27" s="59"/>
      <c r="W27" s="44"/>
      <c r="X27" s="57"/>
      <c r="Y27" s="57"/>
      <c r="Z27" s="57"/>
      <c r="AA27" s="52"/>
      <c r="AB27" s="58"/>
      <c r="AC27" s="59"/>
      <c r="AD27" s="44"/>
      <c r="AE27" s="57"/>
      <c r="AF27" s="57"/>
      <c r="AG27" s="57"/>
      <c r="AH27" s="60"/>
      <c r="AI27" s="61"/>
      <c r="AJ27" s="62"/>
    </row>
    <row r="28" spans="1:36" x14ac:dyDescent="0.35">
      <c r="A28" s="56">
        <v>44040</v>
      </c>
      <c r="B28" s="44"/>
      <c r="C28" s="57"/>
      <c r="D28" s="57"/>
      <c r="E28" s="57"/>
      <c r="F28" s="52"/>
      <c r="G28" s="53"/>
      <c r="H28" s="54"/>
      <c r="I28" s="44"/>
      <c r="J28" s="57"/>
      <c r="K28" s="57"/>
      <c r="L28" s="57"/>
      <c r="M28" s="52"/>
      <c r="N28" s="58"/>
      <c r="O28" s="59"/>
      <c r="P28" s="44"/>
      <c r="Q28" s="57"/>
      <c r="R28" s="57"/>
      <c r="S28" s="57"/>
      <c r="T28" s="52"/>
      <c r="U28" s="58"/>
      <c r="V28" s="59"/>
      <c r="W28" s="44"/>
      <c r="X28" s="57"/>
      <c r="Y28" s="57"/>
      <c r="Z28" s="57"/>
      <c r="AA28" s="52"/>
      <c r="AB28" s="58"/>
      <c r="AC28" s="59"/>
      <c r="AD28" s="44"/>
      <c r="AE28" s="57"/>
      <c r="AF28" s="57"/>
      <c r="AG28" s="57"/>
      <c r="AH28" s="60"/>
      <c r="AI28" s="61"/>
      <c r="AJ28" s="62"/>
    </row>
    <row r="29" spans="1:36" x14ac:dyDescent="0.35">
      <c r="A29" s="56">
        <v>44041</v>
      </c>
      <c r="B29" s="44"/>
      <c r="C29" s="57"/>
      <c r="D29" s="57"/>
      <c r="E29" s="57"/>
      <c r="F29" s="52"/>
      <c r="G29" s="53"/>
      <c r="H29" s="54"/>
      <c r="I29" s="44"/>
      <c r="J29" s="57"/>
      <c r="K29" s="57"/>
      <c r="L29" s="57"/>
      <c r="M29" s="52"/>
      <c r="N29" s="58"/>
      <c r="O29" s="59"/>
      <c r="P29" s="44"/>
      <c r="Q29" s="57"/>
      <c r="R29" s="57"/>
      <c r="S29" s="57"/>
      <c r="T29" s="52"/>
      <c r="U29" s="58"/>
      <c r="V29" s="59"/>
      <c r="W29" s="44"/>
      <c r="X29" s="57"/>
      <c r="Y29" s="57"/>
      <c r="Z29" s="57"/>
      <c r="AA29" s="52"/>
      <c r="AB29" s="58"/>
      <c r="AC29" s="59"/>
      <c r="AD29" s="44"/>
      <c r="AE29" s="57"/>
      <c r="AF29" s="57"/>
      <c r="AG29" s="57"/>
      <c r="AH29" s="60"/>
      <c r="AI29" s="61"/>
      <c r="AJ29" s="62"/>
    </row>
    <row r="30" spans="1:36" x14ac:dyDescent="0.35">
      <c r="A30" s="56">
        <v>44042</v>
      </c>
      <c r="B30" s="44"/>
      <c r="C30" s="57"/>
      <c r="D30" s="57"/>
      <c r="E30" s="57"/>
      <c r="F30" s="52"/>
      <c r="G30" s="53"/>
      <c r="H30" s="54"/>
      <c r="I30" s="44"/>
      <c r="J30" s="57"/>
      <c r="K30" s="57"/>
      <c r="L30" s="57"/>
      <c r="M30" s="52"/>
      <c r="N30" s="58"/>
      <c r="O30" s="59"/>
      <c r="P30" s="44"/>
      <c r="Q30" s="57"/>
      <c r="R30" s="57"/>
      <c r="S30" s="57"/>
      <c r="T30" s="52"/>
      <c r="U30" s="58"/>
      <c r="V30" s="59"/>
      <c r="W30" s="44"/>
      <c r="X30" s="57"/>
      <c r="Y30" s="57"/>
      <c r="Z30" s="57"/>
      <c r="AA30" s="52"/>
      <c r="AB30" s="58"/>
      <c r="AC30" s="59"/>
      <c r="AD30" s="44"/>
      <c r="AE30" s="57"/>
      <c r="AF30" s="57"/>
      <c r="AG30" s="57"/>
      <c r="AH30" s="60"/>
      <c r="AI30" s="61"/>
      <c r="AJ30" s="62"/>
    </row>
    <row r="31" spans="1:36" x14ac:dyDescent="0.35">
      <c r="A31" s="56">
        <v>44043</v>
      </c>
      <c r="B31" s="44"/>
      <c r="C31" s="57"/>
      <c r="D31" s="57"/>
      <c r="E31" s="57"/>
      <c r="F31" s="52"/>
      <c r="G31" s="53"/>
      <c r="H31" s="54"/>
      <c r="I31" s="44"/>
      <c r="J31" s="57"/>
      <c r="K31" s="57"/>
      <c r="L31" s="57"/>
      <c r="M31" s="52"/>
      <c r="N31" s="58"/>
      <c r="O31" s="59"/>
      <c r="P31" s="44"/>
      <c r="Q31" s="57"/>
      <c r="R31" s="57"/>
      <c r="S31" s="57"/>
      <c r="T31" s="52"/>
      <c r="U31" s="58"/>
      <c r="V31" s="59"/>
      <c r="W31" s="44"/>
      <c r="X31" s="57"/>
      <c r="Y31" s="57"/>
      <c r="Z31" s="57"/>
      <c r="AA31" s="52"/>
      <c r="AB31" s="58"/>
      <c r="AC31" s="59"/>
      <c r="AD31" s="44"/>
      <c r="AE31" s="57"/>
      <c r="AF31" s="57"/>
      <c r="AG31" s="57"/>
      <c r="AH31" s="60"/>
      <c r="AI31" s="61"/>
      <c r="AJ31" s="62"/>
    </row>
    <row r="32" spans="1:36" x14ac:dyDescent="0.35">
      <c r="A32" s="56">
        <v>44044</v>
      </c>
      <c r="B32" s="44"/>
      <c r="C32" s="57"/>
      <c r="D32" s="57"/>
      <c r="E32" s="57"/>
      <c r="F32" s="52"/>
      <c r="G32" s="53"/>
      <c r="H32" s="54"/>
      <c r="I32" s="44"/>
      <c r="J32" s="57"/>
      <c r="K32" s="57"/>
      <c r="L32" s="57"/>
      <c r="M32" s="52"/>
      <c r="N32" s="58"/>
      <c r="O32" s="59"/>
      <c r="P32" s="44"/>
      <c r="Q32" s="57"/>
      <c r="R32" s="57"/>
      <c r="S32" s="57"/>
      <c r="T32" s="52"/>
      <c r="U32" s="58"/>
      <c r="V32" s="59"/>
      <c r="W32" s="44"/>
      <c r="X32" s="57"/>
      <c r="Y32" s="57"/>
      <c r="Z32" s="57"/>
      <c r="AA32" s="52"/>
      <c r="AB32" s="58"/>
      <c r="AC32" s="59"/>
      <c r="AD32" s="44"/>
      <c r="AE32" s="57"/>
      <c r="AF32" s="57"/>
      <c r="AG32" s="57"/>
      <c r="AH32" s="60"/>
      <c r="AI32" s="61"/>
      <c r="AJ32" s="62"/>
    </row>
    <row r="33" spans="1:36" x14ac:dyDescent="0.35">
      <c r="A33" s="56">
        <v>44045</v>
      </c>
      <c r="B33" s="44"/>
      <c r="C33" s="57"/>
      <c r="D33" s="57"/>
      <c r="E33" s="57"/>
      <c r="F33" s="52"/>
      <c r="G33" s="53"/>
      <c r="H33" s="54"/>
      <c r="I33" s="44"/>
      <c r="J33" s="57"/>
      <c r="K33" s="57"/>
      <c r="L33" s="57"/>
      <c r="M33" s="52"/>
      <c r="N33" s="58"/>
      <c r="O33" s="59"/>
      <c r="P33" s="44"/>
      <c r="Q33" s="57"/>
      <c r="R33" s="57"/>
      <c r="S33" s="57"/>
      <c r="T33" s="52"/>
      <c r="U33" s="58"/>
      <c r="V33" s="59"/>
      <c r="W33" s="44"/>
      <c r="X33" s="57"/>
      <c r="Y33" s="57"/>
      <c r="Z33" s="57"/>
      <c r="AA33" s="52"/>
      <c r="AB33" s="58"/>
      <c r="AC33" s="59"/>
      <c r="AD33" s="44"/>
      <c r="AE33" s="57"/>
      <c r="AF33" s="57"/>
      <c r="AG33" s="57"/>
      <c r="AH33" s="60"/>
      <c r="AI33" s="61"/>
      <c r="AJ33" s="62"/>
    </row>
    <row r="34" spans="1:36" x14ac:dyDescent="0.35">
      <c r="A34" s="56">
        <v>44046</v>
      </c>
      <c r="B34" s="44"/>
      <c r="C34" s="57"/>
      <c r="D34" s="57"/>
      <c r="E34" s="57"/>
      <c r="F34" s="52"/>
      <c r="G34" s="53"/>
      <c r="H34" s="54"/>
      <c r="I34" s="44"/>
      <c r="J34" s="57"/>
      <c r="K34" s="57"/>
      <c r="L34" s="57"/>
      <c r="M34" s="52"/>
      <c r="N34" s="58"/>
      <c r="O34" s="59"/>
      <c r="P34" s="44"/>
      <c r="Q34" s="57"/>
      <c r="R34" s="57"/>
      <c r="S34" s="57"/>
      <c r="T34" s="52"/>
      <c r="U34" s="58"/>
      <c r="V34" s="59"/>
      <c r="W34" s="44"/>
      <c r="X34" s="57"/>
      <c r="Y34" s="57"/>
      <c r="Z34" s="57"/>
      <c r="AA34" s="52"/>
      <c r="AB34" s="58"/>
      <c r="AC34" s="59"/>
      <c r="AD34" s="44"/>
      <c r="AE34" s="57"/>
      <c r="AF34" s="57"/>
      <c r="AG34" s="57"/>
      <c r="AH34" s="60"/>
      <c r="AI34" s="61"/>
      <c r="AJ34" s="62"/>
    </row>
    <row r="35" spans="1:36" x14ac:dyDescent="0.35">
      <c r="A35" s="56">
        <v>44047</v>
      </c>
      <c r="B35" s="44"/>
      <c r="C35" s="57"/>
      <c r="D35" s="57"/>
      <c r="E35" s="57"/>
      <c r="F35" s="52"/>
      <c r="G35" s="53"/>
      <c r="H35" s="54"/>
      <c r="I35" s="44"/>
      <c r="J35" s="57"/>
      <c r="K35" s="57"/>
      <c r="L35" s="57"/>
      <c r="M35" s="52"/>
      <c r="N35" s="58"/>
      <c r="O35" s="59"/>
      <c r="P35" s="44"/>
      <c r="Q35" s="57"/>
      <c r="R35" s="57"/>
      <c r="S35" s="57"/>
      <c r="T35" s="52"/>
      <c r="U35" s="58"/>
      <c r="V35" s="59"/>
      <c r="W35" s="44"/>
      <c r="X35" s="57"/>
      <c r="Y35" s="57"/>
      <c r="Z35" s="57"/>
      <c r="AA35" s="52"/>
      <c r="AB35" s="58"/>
      <c r="AC35" s="59"/>
      <c r="AD35" s="44"/>
      <c r="AE35" s="57"/>
      <c r="AF35" s="57"/>
      <c r="AG35" s="57"/>
      <c r="AH35" s="60"/>
      <c r="AI35" s="61"/>
      <c r="AJ35" s="62"/>
    </row>
    <row r="36" spans="1:36" x14ac:dyDescent="0.35">
      <c r="A36" s="56">
        <v>44048</v>
      </c>
      <c r="B36" s="44"/>
      <c r="C36" s="57"/>
      <c r="D36" s="57"/>
      <c r="E36" s="57"/>
      <c r="F36" s="52"/>
      <c r="G36" s="53"/>
      <c r="H36" s="54"/>
      <c r="I36" s="44"/>
      <c r="J36" s="57"/>
      <c r="K36" s="57"/>
      <c r="L36" s="57"/>
      <c r="M36" s="52"/>
      <c r="N36" s="58"/>
      <c r="O36" s="59"/>
      <c r="P36" s="44"/>
      <c r="Q36" s="57"/>
      <c r="R36" s="57"/>
      <c r="S36" s="57"/>
      <c r="T36" s="52"/>
      <c r="U36" s="58"/>
      <c r="V36" s="59"/>
      <c r="W36" s="44"/>
      <c r="X36" s="57"/>
      <c r="Y36" s="57"/>
      <c r="Z36" s="57"/>
      <c r="AA36" s="52"/>
      <c r="AB36" s="58"/>
      <c r="AC36" s="59"/>
      <c r="AD36" s="44"/>
      <c r="AE36" s="57"/>
      <c r="AF36" s="57"/>
      <c r="AG36" s="57"/>
      <c r="AH36" s="60"/>
      <c r="AI36" s="61"/>
      <c r="AJ36" s="62"/>
    </row>
    <row r="37" spans="1:36" x14ac:dyDescent="0.35">
      <c r="A37" s="56">
        <v>44049</v>
      </c>
      <c r="B37" s="44"/>
      <c r="C37" s="57"/>
      <c r="D37" s="57"/>
      <c r="E37" s="57"/>
      <c r="F37" s="52"/>
      <c r="G37" s="53"/>
      <c r="H37" s="54"/>
      <c r="I37" s="44"/>
      <c r="J37" s="57"/>
      <c r="K37" s="57"/>
      <c r="L37" s="57"/>
      <c r="M37" s="52"/>
      <c r="N37" s="58"/>
      <c r="O37" s="59"/>
      <c r="P37" s="44"/>
      <c r="Q37" s="57"/>
      <c r="R37" s="57"/>
      <c r="S37" s="57"/>
      <c r="T37" s="52"/>
      <c r="U37" s="58"/>
      <c r="V37" s="59"/>
      <c r="W37" s="44"/>
      <c r="X37" s="57"/>
      <c r="Y37" s="57"/>
      <c r="Z37" s="57"/>
      <c r="AA37" s="52"/>
      <c r="AB37" s="58"/>
      <c r="AC37" s="59"/>
      <c r="AD37" s="44"/>
      <c r="AE37" s="57"/>
      <c r="AF37" s="57"/>
      <c r="AG37" s="57"/>
      <c r="AH37" s="60"/>
      <c r="AI37" s="61"/>
      <c r="AJ37" s="62"/>
    </row>
    <row r="38" spans="1:36" x14ac:dyDescent="0.35">
      <c r="A38" s="56">
        <v>44050</v>
      </c>
      <c r="B38" s="44"/>
      <c r="C38" s="57"/>
      <c r="D38" s="57"/>
      <c r="E38" s="57"/>
      <c r="F38" s="52"/>
      <c r="G38" s="53"/>
      <c r="H38" s="54"/>
      <c r="I38" s="44"/>
      <c r="J38" s="57"/>
      <c r="K38" s="57"/>
      <c r="L38" s="57"/>
      <c r="M38" s="52"/>
      <c r="N38" s="58"/>
      <c r="O38" s="59"/>
      <c r="P38" s="44"/>
      <c r="Q38" s="57"/>
      <c r="R38" s="57"/>
      <c r="S38" s="57"/>
      <c r="T38" s="52"/>
      <c r="U38" s="58"/>
      <c r="V38" s="59"/>
      <c r="W38" s="44"/>
      <c r="X38" s="57"/>
      <c r="Y38" s="57"/>
      <c r="Z38" s="57"/>
      <c r="AA38" s="52"/>
      <c r="AB38" s="58"/>
      <c r="AC38" s="59"/>
      <c r="AD38" s="44"/>
      <c r="AE38" s="57"/>
      <c r="AF38" s="57"/>
      <c r="AG38" s="57"/>
      <c r="AH38" s="60"/>
      <c r="AI38" s="61"/>
      <c r="AJ38" s="62"/>
    </row>
    <row r="39" spans="1:36" x14ac:dyDescent="0.35">
      <c r="A39" s="56">
        <v>44051</v>
      </c>
      <c r="B39" s="44"/>
      <c r="C39" s="57"/>
      <c r="D39" s="57"/>
      <c r="E39" s="57"/>
      <c r="F39" s="52"/>
      <c r="G39" s="53"/>
      <c r="H39" s="54"/>
      <c r="I39" s="44"/>
      <c r="J39" s="57"/>
      <c r="K39" s="57"/>
      <c r="L39" s="57"/>
      <c r="M39" s="52"/>
      <c r="N39" s="58"/>
      <c r="O39" s="59"/>
      <c r="P39" s="44"/>
      <c r="Q39" s="57"/>
      <c r="R39" s="57"/>
      <c r="S39" s="57"/>
      <c r="T39" s="52"/>
      <c r="U39" s="58"/>
      <c r="V39" s="59"/>
      <c r="W39" s="44"/>
      <c r="X39" s="57"/>
      <c r="Y39" s="57"/>
      <c r="Z39" s="57"/>
      <c r="AA39" s="52"/>
      <c r="AB39" s="58"/>
      <c r="AC39" s="59"/>
      <c r="AD39" s="44"/>
      <c r="AE39" s="57"/>
      <c r="AF39" s="57"/>
      <c r="AG39" s="57"/>
      <c r="AH39" s="60"/>
      <c r="AI39" s="61"/>
      <c r="AJ39" s="62"/>
    </row>
    <row r="40" spans="1:36" x14ac:dyDescent="0.35">
      <c r="A40" s="56">
        <v>44052</v>
      </c>
      <c r="B40" s="44"/>
      <c r="C40" s="57"/>
      <c r="D40" s="57"/>
      <c r="E40" s="57"/>
      <c r="F40" s="52"/>
      <c r="G40" s="53"/>
      <c r="H40" s="54"/>
      <c r="I40" s="44"/>
      <c r="J40" s="57"/>
      <c r="K40" s="57"/>
      <c r="L40" s="57"/>
      <c r="M40" s="52"/>
      <c r="N40" s="58"/>
      <c r="O40" s="59"/>
      <c r="P40" s="44"/>
      <c r="Q40" s="57"/>
      <c r="R40" s="57"/>
      <c r="S40" s="57"/>
      <c r="T40" s="52"/>
      <c r="U40" s="58"/>
      <c r="V40" s="59"/>
      <c r="W40" s="44"/>
      <c r="X40" s="57"/>
      <c r="Y40" s="57"/>
      <c r="Z40" s="57"/>
      <c r="AA40" s="52"/>
      <c r="AB40" s="58"/>
      <c r="AC40" s="59"/>
      <c r="AD40" s="44"/>
      <c r="AE40" s="57"/>
      <c r="AF40" s="57"/>
      <c r="AG40" s="57"/>
      <c r="AH40" s="60"/>
      <c r="AI40" s="61"/>
      <c r="AJ40" s="62"/>
    </row>
    <row r="41" spans="1:36" x14ac:dyDescent="0.35">
      <c r="A41" s="56">
        <v>44053</v>
      </c>
      <c r="B41" s="44"/>
      <c r="C41" s="57"/>
      <c r="D41" s="57"/>
      <c r="E41" s="57"/>
      <c r="F41" s="52"/>
      <c r="G41" s="53"/>
      <c r="H41" s="54"/>
      <c r="I41" s="44"/>
      <c r="J41" s="57"/>
      <c r="K41" s="57"/>
      <c r="L41" s="57"/>
      <c r="M41" s="52"/>
      <c r="N41" s="58"/>
      <c r="O41" s="59"/>
      <c r="P41" s="44"/>
      <c r="Q41" s="57"/>
      <c r="R41" s="57"/>
      <c r="S41" s="57"/>
      <c r="T41" s="52"/>
      <c r="U41" s="58"/>
      <c r="V41" s="59"/>
      <c r="W41" s="44"/>
      <c r="X41" s="57"/>
      <c r="Y41" s="57"/>
      <c r="Z41" s="57"/>
      <c r="AA41" s="52"/>
      <c r="AB41" s="58"/>
      <c r="AC41" s="59"/>
      <c r="AD41" s="44"/>
      <c r="AE41" s="57"/>
      <c r="AF41" s="57"/>
      <c r="AG41" s="57"/>
      <c r="AH41" s="60"/>
      <c r="AI41" s="61"/>
      <c r="AJ41" s="62"/>
    </row>
    <row r="42" spans="1:36" x14ac:dyDescent="0.35">
      <c r="A42" s="56">
        <v>44054</v>
      </c>
      <c r="B42" s="44"/>
      <c r="C42" s="57"/>
      <c r="D42" s="57"/>
      <c r="E42" s="57"/>
      <c r="F42" s="52"/>
      <c r="G42" s="53"/>
      <c r="H42" s="54"/>
      <c r="I42" s="44"/>
      <c r="J42" s="57"/>
      <c r="K42" s="57"/>
      <c r="L42" s="57"/>
      <c r="M42" s="52"/>
      <c r="N42" s="58"/>
      <c r="O42" s="59"/>
      <c r="P42" s="44"/>
      <c r="Q42" s="57"/>
      <c r="R42" s="57"/>
      <c r="S42" s="57"/>
      <c r="T42" s="52"/>
      <c r="U42" s="58"/>
      <c r="V42" s="59"/>
      <c r="W42" s="44"/>
      <c r="X42" s="57"/>
      <c r="Y42" s="57"/>
      <c r="Z42" s="57"/>
      <c r="AA42" s="52"/>
      <c r="AB42" s="58"/>
      <c r="AC42" s="59"/>
      <c r="AD42" s="44"/>
      <c r="AE42" s="57"/>
      <c r="AF42" s="57"/>
      <c r="AG42" s="57"/>
      <c r="AH42" s="60"/>
      <c r="AI42" s="61"/>
      <c r="AJ42" s="62"/>
    </row>
    <row r="43" spans="1:36" x14ac:dyDescent="0.35">
      <c r="A43" s="56">
        <v>44055</v>
      </c>
      <c r="B43" s="44"/>
      <c r="C43" s="57"/>
      <c r="D43" s="57"/>
      <c r="E43" s="57"/>
      <c r="F43" s="52"/>
      <c r="G43" s="53"/>
      <c r="H43" s="54"/>
      <c r="I43" s="44"/>
      <c r="J43" s="57"/>
      <c r="K43" s="57"/>
      <c r="L43" s="57"/>
      <c r="M43" s="52"/>
      <c r="N43" s="58"/>
      <c r="O43" s="59"/>
      <c r="P43" s="44"/>
      <c r="Q43" s="57"/>
      <c r="R43" s="57"/>
      <c r="S43" s="57"/>
      <c r="T43" s="52"/>
      <c r="U43" s="58"/>
      <c r="V43" s="59"/>
      <c r="W43" s="44"/>
      <c r="X43" s="57"/>
      <c r="Y43" s="57"/>
      <c r="Z43" s="57"/>
      <c r="AA43" s="52"/>
      <c r="AB43" s="58"/>
      <c r="AC43" s="59"/>
      <c r="AD43" s="44"/>
      <c r="AE43" s="57"/>
      <c r="AF43" s="57"/>
      <c r="AG43" s="57"/>
      <c r="AH43" s="60"/>
      <c r="AI43" s="61"/>
      <c r="AJ43" s="62"/>
    </row>
    <row r="44" spans="1:36" x14ac:dyDescent="0.35">
      <c r="A44" s="56">
        <v>44056</v>
      </c>
      <c r="B44" s="44"/>
      <c r="C44" s="57"/>
      <c r="D44" s="57"/>
      <c r="E44" s="57"/>
      <c r="F44" s="52"/>
      <c r="G44" s="53"/>
      <c r="H44" s="54"/>
      <c r="I44" s="44"/>
      <c r="J44" s="57"/>
      <c r="K44" s="57"/>
      <c r="L44" s="57"/>
      <c r="M44" s="52"/>
      <c r="N44" s="58"/>
      <c r="O44" s="59"/>
      <c r="P44" s="44"/>
      <c r="Q44" s="57"/>
      <c r="R44" s="57"/>
      <c r="S44" s="57"/>
      <c r="T44" s="52"/>
      <c r="U44" s="58"/>
      <c r="V44" s="59"/>
      <c r="W44" s="44"/>
      <c r="X44" s="57"/>
      <c r="Y44" s="57"/>
      <c r="Z44" s="57"/>
      <c r="AA44" s="52"/>
      <c r="AB44" s="58"/>
      <c r="AC44" s="59"/>
      <c r="AD44" s="44"/>
      <c r="AE44" s="57"/>
      <c r="AF44" s="57"/>
      <c r="AG44" s="57"/>
      <c r="AH44" s="60"/>
      <c r="AI44" s="61"/>
      <c r="AJ44" s="62"/>
    </row>
    <row r="45" spans="1:36" x14ac:dyDescent="0.35">
      <c r="A45" s="56">
        <v>44057</v>
      </c>
      <c r="B45" s="44"/>
      <c r="C45" s="57"/>
      <c r="D45" s="57"/>
      <c r="E45" s="57"/>
      <c r="F45" s="52"/>
      <c r="G45" s="53"/>
      <c r="H45" s="54"/>
      <c r="I45" s="44"/>
      <c r="J45" s="57"/>
      <c r="K45" s="57"/>
      <c r="L45" s="57"/>
      <c r="M45" s="52"/>
      <c r="N45" s="58"/>
      <c r="O45" s="59"/>
      <c r="P45" s="44"/>
      <c r="Q45" s="57"/>
      <c r="R45" s="57"/>
      <c r="S45" s="57"/>
      <c r="T45" s="52"/>
      <c r="U45" s="58"/>
      <c r="V45" s="59"/>
      <c r="W45" s="44"/>
      <c r="X45" s="57"/>
      <c r="Y45" s="57"/>
      <c r="Z45" s="57"/>
      <c r="AA45" s="52"/>
      <c r="AB45" s="58"/>
      <c r="AC45" s="59"/>
      <c r="AD45" s="44"/>
      <c r="AE45" s="57"/>
      <c r="AF45" s="57"/>
      <c r="AG45" s="57"/>
      <c r="AH45" s="60"/>
      <c r="AI45" s="61"/>
      <c r="AJ45" s="62"/>
    </row>
    <row r="46" spans="1:36" ht="15" thickBot="1" x14ac:dyDescent="0.4">
      <c r="A46" s="63">
        <v>44058</v>
      </c>
      <c r="B46" s="40"/>
      <c r="C46" s="41"/>
      <c r="D46" s="41"/>
      <c r="E46" s="41"/>
      <c r="F46" s="64"/>
      <c r="G46" s="65"/>
      <c r="H46" s="66"/>
      <c r="I46" s="40"/>
      <c r="J46" s="41"/>
      <c r="K46" s="41"/>
      <c r="L46" s="41"/>
      <c r="M46" s="64"/>
      <c r="N46" s="67"/>
      <c r="O46" s="68"/>
      <c r="P46" s="40"/>
      <c r="Q46" s="41"/>
      <c r="R46" s="41"/>
      <c r="S46" s="41"/>
      <c r="T46" s="64"/>
      <c r="U46" s="67"/>
      <c r="V46" s="68"/>
      <c r="W46" s="40"/>
      <c r="X46" s="41"/>
      <c r="Y46" s="41"/>
      <c r="Z46" s="41"/>
      <c r="AA46" s="64"/>
      <c r="AB46" s="67"/>
      <c r="AC46" s="68"/>
      <c r="AD46" s="40"/>
      <c r="AE46" s="41"/>
      <c r="AF46" s="41"/>
      <c r="AG46" s="41"/>
      <c r="AH46" s="69"/>
      <c r="AI46" s="70"/>
      <c r="AJ46" s="71"/>
    </row>
  </sheetData>
  <mergeCells count="21">
    <mergeCell ref="W3:AC3"/>
    <mergeCell ref="AD3:AJ3"/>
    <mergeCell ref="N4:O4"/>
    <mergeCell ref="A1:H1"/>
    <mergeCell ref="B3:H3"/>
    <mergeCell ref="I3:O3"/>
    <mergeCell ref="P3:V3"/>
    <mergeCell ref="B4:E4"/>
    <mergeCell ref="F4:F5"/>
    <mergeCell ref="G4:H4"/>
    <mergeCell ref="I4:L4"/>
    <mergeCell ref="M4:M5"/>
    <mergeCell ref="AD4:AG4"/>
    <mergeCell ref="AH4:AH5"/>
    <mergeCell ref="AI4:AJ4"/>
    <mergeCell ref="P4:S4"/>
    <mergeCell ref="T4:T5"/>
    <mergeCell ref="U4:V4"/>
    <mergeCell ref="W4:Z4"/>
    <mergeCell ref="AA4:AA5"/>
    <mergeCell ref="AB4:A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E9C0-F202-4C5E-B7A0-8B8AE8D2A721}">
  <dimension ref="A1:AJ46"/>
  <sheetViews>
    <sheetView workbookViewId="0">
      <selection activeCell="M16" sqref="M16"/>
    </sheetView>
  </sheetViews>
  <sheetFormatPr defaultRowHeight="14.5" x14ac:dyDescent="0.35"/>
  <cols>
    <col min="1" max="1" width="20.6328125" customWidth="1"/>
    <col min="6" max="8" width="8.7265625" style="28"/>
    <col min="13" max="15" width="8.7265625" style="28"/>
    <col min="20" max="22" width="8.7265625" style="28"/>
    <col min="27" max="29" width="8.7265625" style="28"/>
  </cols>
  <sheetData>
    <row r="1" spans="1:36" ht="23.5" x14ac:dyDescent="0.55000000000000004">
      <c r="A1" s="85" t="s">
        <v>20</v>
      </c>
      <c r="B1" s="85"/>
      <c r="C1" s="85"/>
      <c r="D1" s="85"/>
      <c r="E1" s="85"/>
      <c r="F1" s="85"/>
      <c r="G1" s="85"/>
      <c r="H1" s="85"/>
    </row>
    <row r="2" spans="1:36" ht="15" thickBot="1" x14ac:dyDescent="0.4">
      <c r="B2" t="s">
        <v>12</v>
      </c>
      <c r="C2" t="s">
        <v>13</v>
      </c>
      <c r="I2" t="s">
        <v>12</v>
      </c>
      <c r="J2" t="s">
        <v>16</v>
      </c>
      <c r="P2" t="s">
        <v>12</v>
      </c>
      <c r="Q2" t="s">
        <v>15</v>
      </c>
      <c r="W2" t="s">
        <v>12</v>
      </c>
      <c r="X2" t="s">
        <v>14</v>
      </c>
    </row>
    <row r="3" spans="1:36" ht="19" thickBot="1" x14ac:dyDescent="0.5">
      <c r="B3" s="90" t="s">
        <v>10</v>
      </c>
      <c r="C3" s="91"/>
      <c r="D3" s="91"/>
      <c r="E3" s="91"/>
      <c r="F3" s="91"/>
      <c r="G3" s="91"/>
      <c r="H3" s="92"/>
      <c r="I3" s="90" t="s">
        <v>4</v>
      </c>
      <c r="J3" s="91"/>
      <c r="K3" s="91"/>
      <c r="L3" s="91"/>
      <c r="M3" s="91"/>
      <c r="N3" s="91"/>
      <c r="O3" s="92"/>
      <c r="P3" s="90" t="s">
        <v>9</v>
      </c>
      <c r="Q3" s="91"/>
      <c r="R3" s="91"/>
      <c r="S3" s="91"/>
      <c r="T3" s="91"/>
      <c r="U3" s="91"/>
      <c r="V3" s="92"/>
      <c r="W3" s="90" t="s">
        <v>7</v>
      </c>
      <c r="X3" s="91"/>
      <c r="Y3" s="91"/>
      <c r="Z3" s="91"/>
      <c r="AA3" s="91"/>
      <c r="AB3" s="91"/>
      <c r="AC3" s="92"/>
      <c r="AD3" s="90" t="s">
        <v>11</v>
      </c>
      <c r="AE3" s="91"/>
      <c r="AF3" s="91"/>
      <c r="AG3" s="91"/>
      <c r="AH3" s="91"/>
      <c r="AI3" s="91"/>
      <c r="AJ3" s="92"/>
    </row>
    <row r="4" spans="1:36" ht="29" customHeight="1" thickBot="1" x14ac:dyDescent="0.4">
      <c r="B4" s="95" t="s">
        <v>5</v>
      </c>
      <c r="C4" s="96"/>
      <c r="D4" s="96"/>
      <c r="E4" s="96"/>
      <c r="F4" s="97" t="s">
        <v>6</v>
      </c>
      <c r="G4" s="93" t="s">
        <v>19</v>
      </c>
      <c r="H4" s="94"/>
      <c r="I4" s="95" t="s">
        <v>5</v>
      </c>
      <c r="J4" s="96"/>
      <c r="K4" s="96"/>
      <c r="L4" s="96"/>
      <c r="M4" s="97" t="s">
        <v>6</v>
      </c>
      <c r="N4" s="93" t="s">
        <v>19</v>
      </c>
      <c r="O4" s="94"/>
      <c r="P4" s="95" t="s">
        <v>5</v>
      </c>
      <c r="Q4" s="96"/>
      <c r="R4" s="96"/>
      <c r="S4" s="96"/>
      <c r="T4" s="97" t="s">
        <v>6</v>
      </c>
      <c r="U4" s="93" t="s">
        <v>19</v>
      </c>
      <c r="V4" s="94"/>
      <c r="W4" s="95" t="s">
        <v>5</v>
      </c>
      <c r="X4" s="96"/>
      <c r="Y4" s="96"/>
      <c r="Z4" s="96"/>
      <c r="AA4" s="97" t="s">
        <v>6</v>
      </c>
      <c r="AB4" s="93" t="s">
        <v>19</v>
      </c>
      <c r="AC4" s="94"/>
      <c r="AD4" s="86" t="s">
        <v>5</v>
      </c>
      <c r="AE4" s="87"/>
      <c r="AF4" s="87"/>
      <c r="AG4" s="87"/>
      <c r="AH4" s="88" t="s">
        <v>6</v>
      </c>
      <c r="AI4" s="93" t="s">
        <v>19</v>
      </c>
      <c r="AJ4" s="94"/>
    </row>
    <row r="5" spans="1:36" ht="14.5" customHeight="1" thickBot="1" x14ac:dyDescent="0.4">
      <c r="A5" s="6" t="s">
        <v>8</v>
      </c>
      <c r="B5" s="1" t="s">
        <v>0</v>
      </c>
      <c r="C5" s="2" t="s">
        <v>1</v>
      </c>
      <c r="D5" s="2" t="s">
        <v>2</v>
      </c>
      <c r="E5" s="2" t="s">
        <v>3</v>
      </c>
      <c r="F5" s="89"/>
      <c r="G5" s="15" t="s">
        <v>17</v>
      </c>
      <c r="H5" s="16" t="s">
        <v>18</v>
      </c>
      <c r="I5" s="1" t="s">
        <v>0</v>
      </c>
      <c r="J5" s="2" t="s">
        <v>1</v>
      </c>
      <c r="K5" s="2" t="s">
        <v>2</v>
      </c>
      <c r="L5" s="2" t="s">
        <v>3</v>
      </c>
      <c r="M5" s="89"/>
      <c r="N5" s="15" t="s">
        <v>17</v>
      </c>
      <c r="O5" s="16" t="s">
        <v>18</v>
      </c>
      <c r="P5" s="1" t="s">
        <v>0</v>
      </c>
      <c r="Q5" s="2" t="s">
        <v>1</v>
      </c>
      <c r="R5" s="2" t="s">
        <v>2</v>
      </c>
      <c r="S5" s="2" t="s">
        <v>3</v>
      </c>
      <c r="T5" s="89"/>
      <c r="U5" s="15" t="s">
        <v>17</v>
      </c>
      <c r="V5" s="16" t="s">
        <v>18</v>
      </c>
      <c r="W5" s="1" t="s">
        <v>0</v>
      </c>
      <c r="X5" s="2" t="s">
        <v>1</v>
      </c>
      <c r="Y5" s="2" t="s">
        <v>2</v>
      </c>
      <c r="Z5" s="2" t="s">
        <v>3</v>
      </c>
      <c r="AA5" s="89"/>
      <c r="AB5" s="15" t="s">
        <v>17</v>
      </c>
      <c r="AC5" s="16" t="s">
        <v>18</v>
      </c>
      <c r="AD5" s="1" t="s">
        <v>0</v>
      </c>
      <c r="AE5" s="2" t="s">
        <v>1</v>
      </c>
      <c r="AF5" s="2" t="s">
        <v>2</v>
      </c>
      <c r="AG5" s="2" t="s">
        <v>3</v>
      </c>
      <c r="AH5" s="89"/>
      <c r="AI5" s="15" t="s">
        <v>17</v>
      </c>
      <c r="AJ5" s="16" t="s">
        <v>18</v>
      </c>
    </row>
    <row r="6" spans="1:36" ht="14.5" customHeight="1" x14ac:dyDescent="0.35">
      <c r="A6" s="5">
        <v>44013</v>
      </c>
      <c r="B6" s="3">
        <v>2.4129</v>
      </c>
      <c r="C6" s="4">
        <v>2.5855999999999999</v>
      </c>
      <c r="D6" s="8">
        <v>2.2989000000000002</v>
      </c>
      <c r="E6" s="4">
        <v>2.3683000000000001</v>
      </c>
      <c r="F6" s="27">
        <v>2.31</v>
      </c>
      <c r="G6" s="22">
        <f t="shared" ref="G6:G16" si="0">MIN(SQRT((B6-F6)^2),SQRT((C6-F6)^2),SQRT((D6-F6)^2),SQRT((E6-F6)^2))/F6</f>
        <v>4.8051948051947568E-3</v>
      </c>
      <c r="H6" s="23">
        <f t="shared" ref="H6:H16" si="1">MAX(SQRT((B6-F6)^2),SQRT((C6-F6)^2),SQRT((D6-F6)^2),SQRT((E6-F6)^2))/F6</f>
        <v>0.11930735930735924</v>
      </c>
      <c r="I6" s="9">
        <v>2.3153000000000001</v>
      </c>
      <c r="J6" s="4">
        <v>2.2410000000000001</v>
      </c>
      <c r="K6" s="4">
        <v>1.9562999999999999</v>
      </c>
      <c r="L6" s="4">
        <v>2.1486999999999998</v>
      </c>
      <c r="M6" s="27">
        <v>2.33</v>
      </c>
      <c r="N6" s="26">
        <f t="shared" ref="N6:N14" si="2">MIN(SQRT((I6-M6)^2),SQRT((J6-M6)^2),SQRT((K6-M6)^2),SQRT((L6-M6)^2))/M6</f>
        <v>6.3090128755364525E-3</v>
      </c>
      <c r="O6" s="23">
        <f t="shared" ref="O6:O14" si="3">MAX(SQRT((I6-M6)^2),SQRT((J6-M6)^2),SQRT((K6-M6)^2),SQRT((L6-M6)^2))/M6</f>
        <v>0.16038626609442067</v>
      </c>
      <c r="P6" s="3">
        <v>0.54159999999999997</v>
      </c>
      <c r="Q6" s="4">
        <v>0.40300000000000002</v>
      </c>
      <c r="R6" s="8">
        <v>0.46210000000000001</v>
      </c>
      <c r="S6" s="4">
        <v>0.48330000000000001</v>
      </c>
      <c r="T6" s="27">
        <v>0.44640000000000002</v>
      </c>
      <c r="U6" s="26">
        <f t="shared" ref="U6:U16" si="4">MIN(SQRT((P6-T6)^2),SQRT((Q6-T6)^2),SQRT((R6-T6)^2),SQRT((S6-T6)^2))/T6</f>
        <v>3.5170250896057326E-2</v>
      </c>
      <c r="V6" s="23">
        <f t="shared" ref="V6:V16" si="5">MAX(SQRT((P6-T6)^2),SQRT((Q6-T6)^2),SQRT((R6-T6)^2),SQRT((S6-T6)^2))/T6</f>
        <v>0.21326164874551959</v>
      </c>
      <c r="W6" s="3">
        <v>1.2445999999999999</v>
      </c>
      <c r="X6" s="4">
        <v>1.1496</v>
      </c>
      <c r="Y6" s="4">
        <v>1.4389000000000001</v>
      </c>
      <c r="Z6" s="8">
        <v>0.67110000000000003</v>
      </c>
      <c r="AA6" s="27">
        <v>0.48</v>
      </c>
      <c r="AB6" s="26">
        <f t="shared" ref="AB6:AB16" si="6">MIN(SQRT((W6-AA6)^2),SQRT((X6-AA6)^2),SQRT((Y6-AA6)^2),SQRT((Z6-AA6)^2))/AA6</f>
        <v>0.39812500000000012</v>
      </c>
      <c r="AC6" s="23">
        <f t="shared" ref="AC6:AC16" si="7">MAX(SQRT((W6-AA6)^2),SQRT((X6-AA6)^2),SQRT((Y6-AA6)^2),SQRT((Z6-AA6)^2))/AA6</f>
        <v>1.9977083333333336</v>
      </c>
      <c r="AD6" s="3"/>
      <c r="AE6" s="4"/>
      <c r="AF6" s="4"/>
      <c r="AG6" s="4"/>
      <c r="AH6" s="10"/>
      <c r="AI6" s="13">
        <f>MIN(SQRT((AD6-AH6)^2),SQRT((AE6-AH6)^2),SQRT((AF6-AH6)^2),SQRT((AG6-AH6)^2))</f>
        <v>0</v>
      </c>
      <c r="AJ6" s="14">
        <f>MAX(SQRT((AD6-AH6)^2),SQRT((AE6-AH6)^2),SQRT((AF6-AH6)^2),SQRT((AG6-AH6)^2))</f>
        <v>0</v>
      </c>
    </row>
    <row r="7" spans="1:36" ht="14.5" customHeight="1" x14ac:dyDescent="0.35">
      <c r="A7" s="5">
        <v>44014</v>
      </c>
      <c r="B7" s="3">
        <v>2.3975</v>
      </c>
      <c r="C7" s="4">
        <v>2.2523</v>
      </c>
      <c r="D7" s="4">
        <v>2.2717000000000001</v>
      </c>
      <c r="E7" s="8">
        <v>2.4148000000000001</v>
      </c>
      <c r="F7" s="27">
        <v>3.55</v>
      </c>
      <c r="G7" s="22">
        <f t="shared" si="0"/>
        <v>0.3197746478873239</v>
      </c>
      <c r="H7" s="24">
        <f t="shared" si="1"/>
        <v>0.36554929577464784</v>
      </c>
      <c r="I7" s="3">
        <v>2.3864000000000001</v>
      </c>
      <c r="J7" s="8">
        <v>2.4375</v>
      </c>
      <c r="K7" s="4">
        <v>1.9603999999999999</v>
      </c>
      <c r="L7" s="4">
        <v>2.0017999999999998</v>
      </c>
      <c r="M7" s="27">
        <v>3.13</v>
      </c>
      <c r="N7" s="22">
        <f t="shared" si="2"/>
        <v>0.22124600638977635</v>
      </c>
      <c r="O7" s="24">
        <f t="shared" si="3"/>
        <v>0.37367412140575079</v>
      </c>
      <c r="P7" s="9">
        <v>0.45839999999999997</v>
      </c>
      <c r="Q7" s="4">
        <v>0.49340000000000001</v>
      </c>
      <c r="R7" s="4">
        <v>0.51119999999999999</v>
      </c>
      <c r="S7" s="4">
        <v>0.496</v>
      </c>
      <c r="T7" s="27">
        <v>0.39329999999999998</v>
      </c>
      <c r="U7" s="22">
        <f t="shared" si="4"/>
        <v>0.16552250190694126</v>
      </c>
      <c r="V7" s="24">
        <f t="shared" si="5"/>
        <v>0.29977116704805495</v>
      </c>
      <c r="W7" s="3">
        <v>1.0914999999999999</v>
      </c>
      <c r="X7" s="8">
        <v>0.73919999999999997</v>
      </c>
      <c r="Y7" s="4">
        <v>1.8819999999999999</v>
      </c>
      <c r="Z7" s="4">
        <v>1.5164</v>
      </c>
      <c r="AA7" s="27">
        <v>0.49</v>
      </c>
      <c r="AB7" s="22">
        <f t="shared" si="6"/>
        <v>0.50857142857142856</v>
      </c>
      <c r="AC7" s="24">
        <f t="shared" si="7"/>
        <v>2.8408163265306121</v>
      </c>
      <c r="AD7" s="3"/>
      <c r="AE7" s="4"/>
      <c r="AF7" s="4"/>
      <c r="AG7" s="4"/>
      <c r="AH7" s="10"/>
      <c r="AI7" s="13">
        <f t="shared" ref="AI7:AI11" si="8">MIN(SQRT((AD7-AH7)^2),SQRT((AE7-AH7)^2),SQRT((AF7-AH7)^2),SQRT((AG7-AH7)^2))</f>
        <v>0</v>
      </c>
      <c r="AJ7" s="17">
        <f t="shared" ref="AJ7:AJ11" si="9">MAX(SQRT((AD7-AH7)^2),SQRT((AE7-AH7)^2),SQRT((AF7-AH7)^2),SQRT((AG7-AH7)^2))</f>
        <v>0</v>
      </c>
    </row>
    <row r="8" spans="1:36" ht="14.5" customHeight="1" x14ac:dyDescent="0.35">
      <c r="A8" s="5">
        <v>44018</v>
      </c>
      <c r="B8" s="3">
        <v>2.7168999999999999</v>
      </c>
      <c r="C8" s="8">
        <v>2.6821999999999999</v>
      </c>
      <c r="D8" s="4">
        <v>2.9687000000000001</v>
      </c>
      <c r="E8" s="4">
        <v>2.9020999999999999</v>
      </c>
      <c r="F8" s="27">
        <v>2.66</v>
      </c>
      <c r="G8" s="22">
        <f t="shared" si="0"/>
        <v>8.3458646616540507E-3</v>
      </c>
      <c r="H8" s="24">
        <f t="shared" si="1"/>
        <v>0.11605263157894735</v>
      </c>
      <c r="I8" s="3">
        <v>2.6189</v>
      </c>
      <c r="J8" s="8">
        <v>2.6892999999999998</v>
      </c>
      <c r="K8" s="4">
        <v>2.3693</v>
      </c>
      <c r="L8" s="4">
        <v>2.2429999999999999</v>
      </c>
      <c r="M8" s="27">
        <v>5.15</v>
      </c>
      <c r="N8" s="22">
        <f t="shared" si="2"/>
        <v>0.47780582524271853</v>
      </c>
      <c r="O8" s="24">
        <f t="shared" si="3"/>
        <v>0.56446601941747576</v>
      </c>
      <c r="P8" s="9">
        <v>0.51280000000000003</v>
      </c>
      <c r="Q8" s="4">
        <v>0.52780000000000005</v>
      </c>
      <c r="R8" s="4">
        <v>0.69589999999999996</v>
      </c>
      <c r="S8" s="4">
        <v>0.57569999999999999</v>
      </c>
      <c r="T8" s="27">
        <v>0.43659999999999999</v>
      </c>
      <c r="U8" s="22">
        <f t="shared" si="4"/>
        <v>0.17453046266605599</v>
      </c>
      <c r="V8" s="24">
        <f t="shared" si="5"/>
        <v>0.59390746678882267</v>
      </c>
      <c r="W8" s="9">
        <v>0.30709999999999998</v>
      </c>
      <c r="X8" s="4">
        <v>7.3499999999999996E-2</v>
      </c>
      <c r="Y8" s="4">
        <v>1.0640000000000001</v>
      </c>
      <c r="Z8" s="4">
        <v>1.4563999999999999</v>
      </c>
      <c r="AA8" s="27">
        <v>0.66</v>
      </c>
      <c r="AB8" s="22">
        <f t="shared" si="6"/>
        <v>0.53469696969696978</v>
      </c>
      <c r="AC8" s="24">
        <f t="shared" si="7"/>
        <v>1.2066666666666663</v>
      </c>
      <c r="AD8" s="3"/>
      <c r="AE8" s="4"/>
      <c r="AF8" s="4"/>
      <c r="AG8" s="4"/>
      <c r="AH8" s="10"/>
      <c r="AI8" s="13">
        <f t="shared" si="8"/>
        <v>0</v>
      </c>
      <c r="AJ8" s="17">
        <f t="shared" si="9"/>
        <v>0</v>
      </c>
    </row>
    <row r="9" spans="1:36" ht="14.5" customHeight="1" x14ac:dyDescent="0.35">
      <c r="A9" s="5">
        <v>44019</v>
      </c>
      <c r="B9" s="9">
        <v>2.9226000000000001</v>
      </c>
      <c r="C9" s="4">
        <v>3.0891000000000002</v>
      </c>
      <c r="D9" s="4">
        <v>2.9918</v>
      </c>
      <c r="E9" s="4">
        <v>2.9641999999999999</v>
      </c>
      <c r="F9" s="27">
        <v>2.2799999999999998</v>
      </c>
      <c r="G9" s="22">
        <f t="shared" si="0"/>
        <v>0.28184210526315806</v>
      </c>
      <c r="H9" s="24">
        <f t="shared" si="1"/>
        <v>0.35486842105263178</v>
      </c>
      <c r="I9" s="3">
        <v>4.0286999999999997</v>
      </c>
      <c r="J9" s="8">
        <v>4.1101999999999999</v>
      </c>
      <c r="K9" s="4">
        <v>2.4992000000000001</v>
      </c>
      <c r="L9" s="4">
        <v>3.1756000000000002</v>
      </c>
      <c r="M9" s="27">
        <v>4.1500000000000004</v>
      </c>
      <c r="N9" s="22">
        <f t="shared" si="2"/>
        <v>9.5903614457832527E-3</v>
      </c>
      <c r="O9" s="24">
        <f t="shared" si="3"/>
        <v>0.39778313253012049</v>
      </c>
      <c r="P9" s="3">
        <v>0.51439999999999997</v>
      </c>
      <c r="Q9" s="4">
        <v>0.53890000000000005</v>
      </c>
      <c r="R9" s="4">
        <v>0.40749999999999997</v>
      </c>
      <c r="S9" s="8">
        <v>0.41889999999999999</v>
      </c>
      <c r="T9" s="27">
        <v>0.44579999999999997</v>
      </c>
      <c r="U9" s="22">
        <f t="shared" si="4"/>
        <v>6.0340960071781025E-2</v>
      </c>
      <c r="V9" s="24">
        <f t="shared" si="5"/>
        <v>0.20883804396590416</v>
      </c>
      <c r="W9" s="9">
        <v>0.67659999999999998</v>
      </c>
      <c r="X9" s="4">
        <v>0.66930000000000001</v>
      </c>
      <c r="Y9" s="4">
        <v>0.84399999999999997</v>
      </c>
      <c r="Z9" s="4">
        <v>0.88339999999999996</v>
      </c>
      <c r="AA9" s="27">
        <v>0.7</v>
      </c>
      <c r="AB9" s="22">
        <f t="shared" si="6"/>
        <v>3.3428571428571398E-2</v>
      </c>
      <c r="AC9" s="24">
        <f t="shared" si="7"/>
        <v>0.26200000000000001</v>
      </c>
      <c r="AD9" s="3"/>
      <c r="AE9" s="4"/>
      <c r="AF9" s="4"/>
      <c r="AG9" s="4"/>
      <c r="AH9" s="10"/>
      <c r="AI9" s="13">
        <f t="shared" si="8"/>
        <v>0</v>
      </c>
      <c r="AJ9" s="17">
        <f t="shared" si="9"/>
        <v>0</v>
      </c>
    </row>
    <row r="10" spans="1:36" ht="14.5" customHeight="1" x14ac:dyDescent="0.35">
      <c r="A10" s="5">
        <v>44020</v>
      </c>
      <c r="B10" s="3">
        <v>2.6118999999999999</v>
      </c>
      <c r="C10" s="8">
        <v>2.5916000000000001</v>
      </c>
      <c r="D10" s="4">
        <v>2.6688999999999998</v>
      </c>
      <c r="E10" s="4">
        <v>2.6034999999999999</v>
      </c>
      <c r="F10" s="27">
        <v>2.3450000000000002</v>
      </c>
      <c r="G10" s="22">
        <f t="shared" si="0"/>
        <v>0.10515991471215348</v>
      </c>
      <c r="H10" s="24">
        <f t="shared" si="1"/>
        <v>0.13812366737739856</v>
      </c>
      <c r="I10" s="3">
        <v>3.94</v>
      </c>
      <c r="J10" s="8">
        <v>4.4309000000000003</v>
      </c>
      <c r="K10" s="4">
        <v>3.2440000000000002</v>
      </c>
      <c r="L10" s="4">
        <v>4.0590999999999999</v>
      </c>
      <c r="M10" s="27">
        <v>4.71</v>
      </c>
      <c r="N10" s="22">
        <f t="shared" si="2"/>
        <v>5.9256900212314161E-2</v>
      </c>
      <c r="O10" s="24">
        <f t="shared" si="3"/>
        <v>0.31125265392781309</v>
      </c>
      <c r="P10" s="3">
        <v>0.52029999999999998</v>
      </c>
      <c r="Q10" s="8">
        <v>0.44629999999999997</v>
      </c>
      <c r="R10" s="4">
        <v>0.53910000000000002</v>
      </c>
      <c r="S10" s="4">
        <v>0.5403</v>
      </c>
      <c r="T10" s="27">
        <v>0.46500000000000002</v>
      </c>
      <c r="U10" s="22">
        <f t="shared" si="4"/>
        <v>4.0215053763440964E-2</v>
      </c>
      <c r="V10" s="24">
        <f t="shared" si="5"/>
        <v>0.16193548387096768</v>
      </c>
      <c r="W10" s="3">
        <v>0.85099999999999998</v>
      </c>
      <c r="X10" s="8">
        <v>0.80720000000000003</v>
      </c>
      <c r="Y10" s="4">
        <v>0.95489999999999997</v>
      </c>
      <c r="Z10" s="4">
        <v>0.90959999999999996</v>
      </c>
      <c r="AA10" s="27">
        <v>0.62</v>
      </c>
      <c r="AB10" s="22">
        <f t="shared" si="6"/>
        <v>0.3019354838709678</v>
      </c>
      <c r="AC10" s="24">
        <f t="shared" si="7"/>
        <v>0.54016129032258065</v>
      </c>
      <c r="AD10" s="3"/>
      <c r="AE10" s="4"/>
      <c r="AF10" s="4"/>
      <c r="AG10" s="4"/>
      <c r="AH10" s="10"/>
      <c r="AI10" s="13">
        <f t="shared" si="8"/>
        <v>0</v>
      </c>
      <c r="AJ10" s="17">
        <f t="shared" si="9"/>
        <v>0</v>
      </c>
    </row>
    <row r="11" spans="1:36" ht="14.5" customHeight="1" x14ac:dyDescent="0.35">
      <c r="A11" s="5">
        <v>44021</v>
      </c>
      <c r="B11" s="3">
        <v>2.5004</v>
      </c>
      <c r="C11" s="8">
        <v>2.4037000000000002</v>
      </c>
      <c r="D11" s="4">
        <v>2.3260000000000001</v>
      </c>
      <c r="E11" s="4">
        <v>2.3858000000000001</v>
      </c>
      <c r="F11" s="27">
        <v>2.4</v>
      </c>
      <c r="G11" s="22">
        <f t="shared" si="0"/>
        <v>1.5416666666667744E-3</v>
      </c>
      <c r="H11" s="24">
        <f t="shared" si="1"/>
        <v>4.1833333333333354E-2</v>
      </c>
      <c r="I11" s="3">
        <v>4.1551</v>
      </c>
      <c r="J11" s="4">
        <v>4.2289000000000003</v>
      </c>
      <c r="K11" s="4">
        <v>5.3879999999999999</v>
      </c>
      <c r="L11" s="8">
        <v>5.2839999999999998</v>
      </c>
      <c r="M11" s="27">
        <v>4.83</v>
      </c>
      <c r="N11" s="22">
        <f t="shared" si="2"/>
        <v>9.399585921325046E-2</v>
      </c>
      <c r="O11" s="24">
        <f t="shared" si="3"/>
        <v>0.13973084886128365</v>
      </c>
      <c r="P11" s="3">
        <v>0.47699999999999998</v>
      </c>
      <c r="Q11" s="4">
        <v>0.43490000000000001</v>
      </c>
      <c r="R11" s="4">
        <v>0.43540000000000001</v>
      </c>
      <c r="S11" s="8">
        <v>0.4864</v>
      </c>
      <c r="T11" s="27">
        <v>0.49230000000000002</v>
      </c>
      <c r="U11" s="22">
        <f t="shared" si="4"/>
        <v>1.1984562258785327E-2</v>
      </c>
      <c r="V11" s="24">
        <f t="shared" si="5"/>
        <v>0.11659557180580947</v>
      </c>
      <c r="W11" s="3">
        <v>0.94159999999999999</v>
      </c>
      <c r="X11" s="8">
        <v>0.872</v>
      </c>
      <c r="Y11" s="4">
        <v>0.96430000000000005</v>
      </c>
      <c r="Z11" s="4">
        <v>1.135</v>
      </c>
      <c r="AA11" s="27">
        <v>0.59</v>
      </c>
      <c r="AB11" s="22">
        <f t="shared" si="6"/>
        <v>0.47796610169491532</v>
      </c>
      <c r="AC11" s="24">
        <f t="shared" si="7"/>
        <v>0.92372881355932213</v>
      </c>
      <c r="AD11" s="3"/>
      <c r="AE11" s="4"/>
      <c r="AF11" s="4"/>
      <c r="AG11" s="4"/>
      <c r="AH11" s="10"/>
      <c r="AI11" s="13">
        <f t="shared" si="8"/>
        <v>0</v>
      </c>
      <c r="AJ11" s="17">
        <f t="shared" si="9"/>
        <v>0</v>
      </c>
    </row>
    <row r="12" spans="1:36" ht="14.5" customHeight="1" x14ac:dyDescent="0.35">
      <c r="A12" s="5">
        <v>44022</v>
      </c>
      <c r="B12" s="3">
        <v>2.5865999999999998</v>
      </c>
      <c r="C12" s="4">
        <v>2.3031000000000001</v>
      </c>
      <c r="D12" s="8">
        <v>2.3851</v>
      </c>
      <c r="E12" s="4">
        <v>2.2507999999999999</v>
      </c>
      <c r="F12" s="27">
        <v>2.35</v>
      </c>
      <c r="G12" s="22">
        <f t="shared" si="0"/>
        <v>1.4936170212765918E-2</v>
      </c>
      <c r="H12" s="24">
        <f t="shared" si="1"/>
        <v>0.10068085106382965</v>
      </c>
      <c r="I12" s="9">
        <v>4.4326999999999996</v>
      </c>
      <c r="J12" s="4">
        <v>4.4420000000000002</v>
      </c>
      <c r="K12" s="4">
        <v>5.351</v>
      </c>
      <c r="L12" s="4">
        <v>5.2187000000000001</v>
      </c>
      <c r="M12" s="27">
        <v>4.41</v>
      </c>
      <c r="N12" s="22">
        <f t="shared" si="2"/>
        <v>5.1473922902493191E-3</v>
      </c>
      <c r="O12" s="24">
        <f t="shared" si="3"/>
        <v>0.21337868480725619</v>
      </c>
      <c r="P12" s="3">
        <v>0.34289999999999998</v>
      </c>
      <c r="Q12" s="4">
        <v>0.4914</v>
      </c>
      <c r="R12" s="4">
        <v>0.4466</v>
      </c>
      <c r="S12" s="4">
        <v>0.43930000000000002</v>
      </c>
      <c r="T12" s="27">
        <v>0.52500000000000002</v>
      </c>
      <c r="U12" s="22">
        <f t="shared" si="4"/>
        <v>6.4000000000000029E-2</v>
      </c>
      <c r="V12" s="24">
        <f t="shared" si="5"/>
        <v>0.34685714285714292</v>
      </c>
      <c r="W12" s="3">
        <v>1.0242</v>
      </c>
      <c r="X12" s="8">
        <v>0.26490000000000002</v>
      </c>
      <c r="Y12" s="4">
        <v>1.1376999999999999</v>
      </c>
      <c r="Z12" s="4">
        <v>0.93400000000000005</v>
      </c>
      <c r="AA12" s="27">
        <v>0.59</v>
      </c>
      <c r="AB12" s="22">
        <f t="shared" si="6"/>
        <v>0.55101694915254229</v>
      </c>
      <c r="AC12" s="24">
        <f t="shared" si="7"/>
        <v>0.92830508474576268</v>
      </c>
      <c r="AD12" s="3"/>
      <c r="AE12" s="4"/>
      <c r="AF12" s="4"/>
      <c r="AG12" s="4"/>
      <c r="AH12" s="10"/>
      <c r="AI12" s="13"/>
      <c r="AJ12" s="17"/>
    </row>
    <row r="13" spans="1:36" ht="14.5" customHeight="1" x14ac:dyDescent="0.35">
      <c r="A13" s="5">
        <v>44025</v>
      </c>
      <c r="B13" s="3">
        <v>2.6383000000000001</v>
      </c>
      <c r="C13" s="4">
        <v>2.3411</v>
      </c>
      <c r="D13" s="8">
        <v>2.1882000000000001</v>
      </c>
      <c r="E13" s="4">
        <v>2.3471000000000002</v>
      </c>
      <c r="F13" s="27">
        <v>2.23</v>
      </c>
      <c r="G13" s="22">
        <f t="shared" si="0"/>
        <v>1.8744394618834009E-2</v>
      </c>
      <c r="H13" s="24">
        <f t="shared" si="1"/>
        <v>0.1830941704035875</v>
      </c>
      <c r="I13" s="9">
        <v>3.9034</v>
      </c>
      <c r="J13" s="4">
        <v>4.2370000000000001</v>
      </c>
      <c r="K13" s="4">
        <v>4.5837000000000003</v>
      </c>
      <c r="L13" s="4">
        <v>5.5772000000000004</v>
      </c>
      <c r="M13" s="27">
        <v>3.6</v>
      </c>
      <c r="N13" s="22">
        <f t="shared" si="2"/>
        <v>8.4277777777777743E-2</v>
      </c>
      <c r="O13" s="24">
        <f t="shared" si="3"/>
        <v>0.54922222222222228</v>
      </c>
      <c r="P13" s="3">
        <v>0.38469999999999999</v>
      </c>
      <c r="Q13" s="4">
        <v>0.32990000000000003</v>
      </c>
      <c r="R13" s="4">
        <v>0.42020000000000002</v>
      </c>
      <c r="S13" s="4">
        <v>0.4844</v>
      </c>
      <c r="T13" s="27">
        <v>0.50900000000000001</v>
      </c>
      <c r="U13" s="22">
        <f t="shared" si="4"/>
        <v>4.8330058939096289E-2</v>
      </c>
      <c r="V13" s="24">
        <f t="shared" si="5"/>
        <v>0.35186640471512765</v>
      </c>
      <c r="W13" s="3">
        <v>-3.78E-2</v>
      </c>
      <c r="X13" s="8">
        <v>0.46729999999999999</v>
      </c>
      <c r="Y13" s="4">
        <v>1.2291000000000001</v>
      </c>
      <c r="Z13" s="4">
        <v>1.1773</v>
      </c>
      <c r="AA13" s="27">
        <v>0.64</v>
      </c>
      <c r="AB13" s="22">
        <f t="shared" si="6"/>
        <v>0.26984375000000005</v>
      </c>
      <c r="AC13" s="24">
        <f t="shared" si="7"/>
        <v>1.0590625</v>
      </c>
      <c r="AD13" s="3"/>
      <c r="AE13" s="4"/>
      <c r="AF13" s="4"/>
      <c r="AG13" s="4"/>
      <c r="AH13" s="10"/>
      <c r="AI13" s="13"/>
      <c r="AJ13" s="17"/>
    </row>
    <row r="14" spans="1:36" ht="14.5" customHeight="1" x14ac:dyDescent="0.35">
      <c r="A14" s="5">
        <v>44026</v>
      </c>
      <c r="B14" s="9">
        <v>2.3191999999999999</v>
      </c>
      <c r="C14" s="4">
        <v>2.3300999999999998</v>
      </c>
      <c r="D14" s="4">
        <v>2.4028</v>
      </c>
      <c r="E14" s="4">
        <v>2.3525</v>
      </c>
      <c r="F14" s="27">
        <v>2.2999999999999998</v>
      </c>
      <c r="G14" s="22">
        <f t="shared" si="0"/>
        <v>8.3478260869565678E-3</v>
      </c>
      <c r="H14" s="24">
        <f t="shared" si="1"/>
        <v>4.4695652173913143E-2</v>
      </c>
      <c r="I14" s="9">
        <v>3.75</v>
      </c>
      <c r="J14" s="4">
        <v>3.8212000000000002</v>
      </c>
      <c r="K14" s="4">
        <v>4.3630000000000004</v>
      </c>
      <c r="L14" s="4">
        <v>4.9055</v>
      </c>
      <c r="M14" s="27">
        <v>3.65</v>
      </c>
      <c r="N14" s="22">
        <f t="shared" si="2"/>
        <v>2.7397260273972629E-2</v>
      </c>
      <c r="O14" s="24">
        <f t="shared" si="3"/>
        <v>0.34397260273972607</v>
      </c>
      <c r="P14" s="3">
        <v>0.43330000000000002</v>
      </c>
      <c r="Q14" s="4">
        <v>0.41360000000000002</v>
      </c>
      <c r="R14" s="8">
        <v>0.51790000000000003</v>
      </c>
      <c r="S14" s="4">
        <v>0.47220000000000001</v>
      </c>
      <c r="T14" s="27">
        <v>0.56000000000000005</v>
      </c>
      <c r="U14" s="22">
        <f t="shared" si="4"/>
        <v>7.517857142857147E-2</v>
      </c>
      <c r="V14" s="24">
        <f t="shared" si="5"/>
        <v>0.26142857142857145</v>
      </c>
      <c r="W14" s="3">
        <v>5.33E-2</v>
      </c>
      <c r="X14" s="8">
        <v>0.60050000000000003</v>
      </c>
      <c r="Y14" s="4">
        <v>1.3052999999999999</v>
      </c>
      <c r="Z14" s="4">
        <v>1.0462</v>
      </c>
      <c r="AA14" s="27">
        <v>0.6</v>
      </c>
      <c r="AB14" s="22">
        <f t="shared" si="6"/>
        <v>8.3333333333342663E-4</v>
      </c>
      <c r="AC14" s="24">
        <f t="shared" si="7"/>
        <v>1.1755</v>
      </c>
      <c r="AD14" s="3"/>
      <c r="AE14" s="4"/>
      <c r="AF14" s="4"/>
      <c r="AG14" s="4"/>
      <c r="AH14" s="10"/>
      <c r="AI14" s="13"/>
      <c r="AJ14" s="17"/>
    </row>
    <row r="15" spans="1:36" x14ac:dyDescent="0.35">
      <c r="A15" s="5">
        <v>44027</v>
      </c>
      <c r="B15" s="3">
        <v>2.1894999999999998</v>
      </c>
      <c r="C15" s="4">
        <v>2.3353999999999999</v>
      </c>
      <c r="D15" s="4">
        <v>2.3923000000000001</v>
      </c>
      <c r="E15" s="8">
        <v>2.3054999999999999</v>
      </c>
      <c r="F15" s="25">
        <v>2.29</v>
      </c>
      <c r="G15" s="22">
        <f t="shared" si="0"/>
        <v>6.7685589519649991E-3</v>
      </c>
      <c r="H15" s="24">
        <f t="shared" si="1"/>
        <v>4.4672489082969453E-2</v>
      </c>
      <c r="I15" s="9">
        <v>3.6436999999999999</v>
      </c>
      <c r="J15" s="4">
        <v>3.8763000000000001</v>
      </c>
      <c r="K15" s="4">
        <v>3.1577999999999999</v>
      </c>
      <c r="L15" s="4">
        <v>4.3285999999999998</v>
      </c>
      <c r="M15" s="25">
        <v>3.66</v>
      </c>
      <c r="N15" s="22">
        <f t="shared" ref="N15" si="10">MIN(SQRT((I15-M15)^2),SQRT((J15-M15)^2),SQRT((K15-M15)^2),SQRT((L15-M15)^2))/M15</f>
        <v>4.4535519125683612E-3</v>
      </c>
      <c r="O15" s="24">
        <f t="shared" ref="O15" si="11">MAX(SQRT((I15-M15)^2),SQRT((J15-M15)^2),SQRT((K15-M15)^2),SQRT((L15-M15)^2))/M15</f>
        <v>0.18267759562841521</v>
      </c>
      <c r="P15" s="3">
        <v>0.55210000000000004</v>
      </c>
      <c r="Q15" s="8">
        <v>0.52129999999999999</v>
      </c>
      <c r="R15" s="4">
        <v>0.49769999999999998</v>
      </c>
      <c r="S15" s="4">
        <v>0.40629999999999999</v>
      </c>
      <c r="T15" s="25">
        <v>0.53</v>
      </c>
      <c r="U15" s="22">
        <f t="shared" si="4"/>
        <v>1.6415094339622717E-2</v>
      </c>
      <c r="V15" s="24">
        <f t="shared" si="5"/>
        <v>0.23339622641509439</v>
      </c>
      <c r="W15" s="3">
        <v>0.71599999999999997</v>
      </c>
      <c r="X15" s="4">
        <v>0.81210000000000004</v>
      </c>
      <c r="Y15" s="8">
        <v>0.5444</v>
      </c>
      <c r="Z15" s="4">
        <v>0.45229999999999998</v>
      </c>
      <c r="AA15" s="25">
        <v>0.6</v>
      </c>
      <c r="AB15" s="22">
        <f t="shared" si="6"/>
        <v>9.2666666666666647E-2</v>
      </c>
      <c r="AC15" s="24">
        <f t="shared" si="7"/>
        <v>0.35350000000000015</v>
      </c>
      <c r="AD15" s="3"/>
      <c r="AE15" s="4"/>
      <c r="AF15" s="4"/>
      <c r="AG15" s="4"/>
      <c r="AH15" s="11"/>
      <c r="AI15" s="13">
        <f t="shared" ref="AI15" si="12">MIN(SQRT((AD15-AH15)^2),SQRT((AE15-AH15)^2),SQRT((AF15-AH15)^2),SQRT((AG15-AH15)^2))</f>
        <v>0</v>
      </c>
      <c r="AJ15" s="17">
        <f t="shared" ref="AJ15" si="13">MAX(SQRT((AD15-AH15)^2),SQRT((AE15-AH15)^2),SQRT((AF15-AH15)^2),SQRT((AG15-AH15)^2))</f>
        <v>0</v>
      </c>
    </row>
    <row r="16" spans="1:36" x14ac:dyDescent="0.35">
      <c r="A16" s="5">
        <v>44028</v>
      </c>
      <c r="B16" s="3">
        <v>2.2437999999999998</v>
      </c>
      <c r="C16" s="4">
        <v>2.3807</v>
      </c>
      <c r="D16" s="8">
        <v>2.2322000000000002</v>
      </c>
      <c r="E16" s="4">
        <v>2.4392</v>
      </c>
      <c r="F16" s="25">
        <v>2.21</v>
      </c>
      <c r="G16" s="29">
        <f t="shared" si="0"/>
        <v>1.0045248868778381E-2</v>
      </c>
      <c r="H16" s="30">
        <f t="shared" si="1"/>
        <v>0.10371040723981904</v>
      </c>
      <c r="I16" s="9">
        <v>3.6097999999999999</v>
      </c>
      <c r="J16" s="4">
        <v>3.6292</v>
      </c>
      <c r="K16" s="4">
        <v>3.7404000000000002</v>
      </c>
      <c r="L16" s="4">
        <v>4.9493</v>
      </c>
      <c r="M16" s="25">
        <v>3.48</v>
      </c>
      <c r="N16" s="22">
        <f t="shared" ref="N16" si="14">MIN(SQRT((I16-M16)^2),SQRT((J16-M16)^2),SQRT((K16-M16)^2),SQRT((L16-M16)^2))/M16</f>
        <v>3.7298850574712619E-2</v>
      </c>
      <c r="O16" s="24">
        <f t="shared" ref="O16" si="15">MAX(SQRT((I16-M16)^2),SQRT((J16-M16)^2),SQRT((K16-M16)^2),SQRT((L16-M16)^2))/M16</f>
        <v>0.42221264367816091</v>
      </c>
      <c r="P16" s="9">
        <v>0.49419999999999997</v>
      </c>
      <c r="Q16" s="4">
        <v>0.47249999999999998</v>
      </c>
      <c r="R16" s="4">
        <v>0.47270000000000001</v>
      </c>
      <c r="S16" s="4">
        <v>0.4657</v>
      </c>
      <c r="T16" s="25">
        <v>0.53</v>
      </c>
      <c r="U16" s="22">
        <f t="shared" si="4"/>
        <v>6.7547169811320848E-2</v>
      </c>
      <c r="V16" s="24">
        <f t="shared" si="5"/>
        <v>0.12132075471698117</v>
      </c>
      <c r="W16" s="3">
        <v>0.9365</v>
      </c>
      <c r="X16" s="8">
        <v>0.57389999999999997</v>
      </c>
      <c r="Y16" s="4">
        <v>1.3567</v>
      </c>
      <c r="Z16" s="4">
        <v>0.79290000000000005</v>
      </c>
      <c r="AA16" s="25">
        <v>0.59</v>
      </c>
      <c r="AB16" s="22">
        <f t="shared" si="6"/>
        <v>2.7288135593220346E-2</v>
      </c>
      <c r="AC16" s="24">
        <f t="shared" si="7"/>
        <v>1.2994915254237289</v>
      </c>
      <c r="AD16" s="3"/>
      <c r="AE16" s="4"/>
      <c r="AF16" s="4"/>
      <c r="AG16" s="4"/>
      <c r="AH16" s="11"/>
      <c r="AI16" s="18"/>
      <c r="AJ16" s="19"/>
    </row>
    <row r="17" spans="1:36" x14ac:dyDescent="0.35">
      <c r="A17" s="5">
        <v>44029</v>
      </c>
      <c r="B17" s="3">
        <v>2.4679000000000002</v>
      </c>
      <c r="C17" s="4">
        <v>2.4716999999999998</v>
      </c>
      <c r="D17" s="4">
        <v>2.3132000000000001</v>
      </c>
      <c r="E17" s="4">
        <v>2.2768000000000002</v>
      </c>
      <c r="F17" s="25"/>
      <c r="G17" s="29"/>
      <c r="H17" s="30"/>
      <c r="I17" s="3">
        <v>3.6103999999999998</v>
      </c>
      <c r="J17" s="4">
        <v>3.6836000000000002</v>
      </c>
      <c r="K17" s="4">
        <v>2.8412999999999999</v>
      </c>
      <c r="L17" s="4">
        <v>4.3715000000000002</v>
      </c>
      <c r="M17" s="25"/>
      <c r="N17" s="33"/>
      <c r="O17" s="34"/>
      <c r="P17" s="3">
        <v>0.48720000000000002</v>
      </c>
      <c r="Q17" s="4">
        <v>0.55930000000000002</v>
      </c>
      <c r="R17" s="4">
        <v>0.58379999999999999</v>
      </c>
      <c r="S17" s="4">
        <v>0.41920000000000002</v>
      </c>
      <c r="T17" s="25"/>
      <c r="U17" s="33"/>
      <c r="V17" s="34"/>
      <c r="W17" s="3">
        <v>0.41920000000000002</v>
      </c>
      <c r="X17" s="4">
        <v>0.41920000000000002</v>
      </c>
      <c r="Y17" s="4">
        <v>0.41920000000000002</v>
      </c>
      <c r="Z17" s="4">
        <v>0.41920000000000002</v>
      </c>
      <c r="AA17" s="25"/>
      <c r="AB17" s="33"/>
      <c r="AC17" s="34"/>
      <c r="AD17" s="3"/>
      <c r="AE17" s="4"/>
      <c r="AF17" s="4"/>
      <c r="AG17" s="4"/>
      <c r="AH17" s="11"/>
      <c r="AI17" s="18"/>
      <c r="AJ17" s="19"/>
    </row>
    <row r="18" spans="1:36" x14ac:dyDescent="0.35">
      <c r="A18" s="5">
        <v>44030</v>
      </c>
      <c r="B18" s="3"/>
      <c r="C18" s="4"/>
      <c r="D18" s="4"/>
      <c r="E18" s="4"/>
      <c r="F18" s="25"/>
      <c r="G18" s="29"/>
      <c r="H18" s="30"/>
      <c r="I18" s="3"/>
      <c r="J18" s="4"/>
      <c r="K18" s="4"/>
      <c r="L18" s="4"/>
      <c r="M18" s="25"/>
      <c r="N18" s="33"/>
      <c r="O18" s="34"/>
      <c r="P18" s="3"/>
      <c r="Q18" s="4"/>
      <c r="R18" s="4"/>
      <c r="S18" s="4"/>
      <c r="T18" s="25"/>
      <c r="U18" s="33"/>
      <c r="V18" s="34"/>
      <c r="W18" s="3"/>
      <c r="X18" s="4"/>
      <c r="Y18" s="4"/>
      <c r="Z18" s="4"/>
      <c r="AA18" s="25"/>
      <c r="AB18" s="33"/>
      <c r="AC18" s="34"/>
      <c r="AD18" s="3"/>
      <c r="AE18" s="4"/>
      <c r="AF18" s="4"/>
      <c r="AG18" s="4"/>
      <c r="AH18" s="11"/>
      <c r="AI18" s="18"/>
      <c r="AJ18" s="19"/>
    </row>
    <row r="19" spans="1:36" x14ac:dyDescent="0.35">
      <c r="A19" s="5">
        <v>44031</v>
      </c>
      <c r="B19" s="3"/>
      <c r="C19" s="4"/>
      <c r="D19" s="4"/>
      <c r="E19" s="4"/>
      <c r="F19" s="25"/>
      <c r="G19" s="29"/>
      <c r="H19" s="30"/>
      <c r="I19" s="3"/>
      <c r="J19" s="4"/>
      <c r="K19" s="4"/>
      <c r="L19" s="4"/>
      <c r="M19" s="25"/>
      <c r="N19" s="33"/>
      <c r="O19" s="34"/>
      <c r="P19" s="3"/>
      <c r="Q19" s="4"/>
      <c r="R19" s="4"/>
      <c r="S19" s="4"/>
      <c r="T19" s="25"/>
      <c r="U19" s="33"/>
      <c r="V19" s="34"/>
      <c r="W19" s="3"/>
      <c r="X19" s="4"/>
      <c r="Y19" s="4"/>
      <c r="Z19" s="4"/>
      <c r="AA19" s="25"/>
      <c r="AB19" s="33"/>
      <c r="AC19" s="34"/>
      <c r="AD19" s="3"/>
      <c r="AE19" s="4"/>
      <c r="AF19" s="4"/>
      <c r="AG19" s="4"/>
      <c r="AH19" s="11"/>
      <c r="AI19" s="18"/>
      <c r="AJ19" s="19"/>
    </row>
    <row r="20" spans="1:36" x14ac:dyDescent="0.35">
      <c r="A20" s="5">
        <v>44032</v>
      </c>
      <c r="B20" s="3"/>
      <c r="C20" s="4"/>
      <c r="D20" s="4"/>
      <c r="E20" s="4"/>
      <c r="F20" s="25"/>
      <c r="G20" s="29"/>
      <c r="H20" s="30"/>
      <c r="I20" s="3"/>
      <c r="J20" s="4"/>
      <c r="K20" s="4"/>
      <c r="L20" s="4"/>
      <c r="M20" s="25"/>
      <c r="N20" s="33"/>
      <c r="O20" s="34"/>
      <c r="P20" s="3"/>
      <c r="Q20" s="4"/>
      <c r="R20" s="4"/>
      <c r="S20" s="4"/>
      <c r="T20" s="25"/>
      <c r="U20" s="33"/>
      <c r="V20" s="34"/>
      <c r="W20" s="3"/>
      <c r="X20" s="4"/>
      <c r="Y20" s="4"/>
      <c r="Z20" s="4"/>
      <c r="AA20" s="25"/>
      <c r="AB20" s="33"/>
      <c r="AC20" s="34"/>
      <c r="AD20" s="3"/>
      <c r="AE20" s="4"/>
      <c r="AF20" s="4"/>
      <c r="AG20" s="4"/>
      <c r="AH20" s="11"/>
      <c r="AI20" s="18"/>
      <c r="AJ20" s="19"/>
    </row>
    <row r="21" spans="1:36" x14ac:dyDescent="0.35">
      <c r="A21" s="5">
        <v>44033</v>
      </c>
      <c r="B21" s="3"/>
      <c r="C21" s="4"/>
      <c r="D21" s="4"/>
      <c r="E21" s="4"/>
      <c r="F21" s="25"/>
      <c r="G21" s="29"/>
      <c r="H21" s="30"/>
      <c r="I21" s="3"/>
      <c r="J21" s="4"/>
      <c r="K21" s="4"/>
      <c r="L21" s="4"/>
      <c r="M21" s="25"/>
      <c r="N21" s="33"/>
      <c r="O21" s="34"/>
      <c r="P21" s="3"/>
      <c r="Q21" s="4"/>
      <c r="R21" s="4"/>
      <c r="S21" s="4"/>
      <c r="T21" s="25"/>
      <c r="U21" s="33"/>
      <c r="V21" s="34"/>
      <c r="W21" s="3"/>
      <c r="X21" s="4"/>
      <c r="Y21" s="4"/>
      <c r="Z21" s="4"/>
      <c r="AA21" s="25"/>
      <c r="AB21" s="33"/>
      <c r="AC21" s="34"/>
      <c r="AD21" s="3"/>
      <c r="AE21" s="4"/>
      <c r="AF21" s="4"/>
      <c r="AG21" s="4"/>
      <c r="AH21" s="11"/>
      <c r="AI21" s="18"/>
      <c r="AJ21" s="19"/>
    </row>
    <row r="22" spans="1:36" x14ac:dyDescent="0.35">
      <c r="A22" s="5">
        <v>44034</v>
      </c>
      <c r="B22" s="3"/>
      <c r="C22" s="4"/>
      <c r="D22" s="4"/>
      <c r="E22" s="4"/>
      <c r="F22" s="25"/>
      <c r="G22" s="29"/>
      <c r="H22" s="30"/>
      <c r="I22" s="3"/>
      <c r="J22" s="4"/>
      <c r="K22" s="4"/>
      <c r="L22" s="4"/>
      <c r="M22" s="25"/>
      <c r="N22" s="33"/>
      <c r="O22" s="34"/>
      <c r="P22" s="3"/>
      <c r="Q22" s="4"/>
      <c r="R22" s="4"/>
      <c r="S22" s="4"/>
      <c r="T22" s="25"/>
      <c r="U22" s="33"/>
      <c r="V22" s="34"/>
      <c r="W22" s="3"/>
      <c r="X22" s="4"/>
      <c r="Y22" s="4"/>
      <c r="Z22" s="4"/>
      <c r="AA22" s="25"/>
      <c r="AB22" s="33"/>
      <c r="AC22" s="34"/>
      <c r="AD22" s="3"/>
      <c r="AE22" s="4"/>
      <c r="AF22" s="4"/>
      <c r="AG22" s="4"/>
      <c r="AH22" s="11"/>
      <c r="AI22" s="18"/>
      <c r="AJ22" s="19"/>
    </row>
    <row r="23" spans="1:36" x14ac:dyDescent="0.35">
      <c r="A23" s="5">
        <v>44035</v>
      </c>
      <c r="B23" s="3"/>
      <c r="C23" s="4"/>
      <c r="D23" s="4"/>
      <c r="E23" s="4"/>
      <c r="F23" s="25"/>
      <c r="G23" s="29"/>
      <c r="H23" s="30"/>
      <c r="I23" s="3"/>
      <c r="J23" s="4"/>
      <c r="K23" s="4"/>
      <c r="L23" s="4"/>
      <c r="M23" s="25"/>
      <c r="N23" s="33"/>
      <c r="O23" s="34"/>
      <c r="P23" s="3"/>
      <c r="Q23" s="4"/>
      <c r="R23" s="4"/>
      <c r="S23" s="4"/>
      <c r="T23" s="25"/>
      <c r="U23" s="33"/>
      <c r="V23" s="34"/>
      <c r="W23" s="3"/>
      <c r="X23" s="4"/>
      <c r="Y23" s="4"/>
      <c r="Z23" s="4"/>
      <c r="AA23" s="25"/>
      <c r="AB23" s="33"/>
      <c r="AC23" s="34"/>
      <c r="AD23" s="3"/>
      <c r="AE23" s="4"/>
      <c r="AF23" s="4"/>
      <c r="AG23" s="4"/>
      <c r="AH23" s="11"/>
      <c r="AI23" s="18"/>
      <c r="AJ23" s="19"/>
    </row>
    <row r="24" spans="1:36" x14ac:dyDescent="0.35">
      <c r="A24" s="5">
        <v>44036</v>
      </c>
      <c r="B24" s="3"/>
      <c r="C24" s="4"/>
      <c r="D24" s="4"/>
      <c r="E24" s="4"/>
      <c r="F24" s="25"/>
      <c r="G24" s="29"/>
      <c r="H24" s="30"/>
      <c r="I24" s="3"/>
      <c r="J24" s="4"/>
      <c r="K24" s="4"/>
      <c r="L24" s="4"/>
      <c r="M24" s="25"/>
      <c r="N24" s="33"/>
      <c r="O24" s="34"/>
      <c r="P24" s="3"/>
      <c r="Q24" s="4"/>
      <c r="R24" s="4"/>
      <c r="S24" s="4"/>
      <c r="T24" s="25"/>
      <c r="U24" s="33"/>
      <c r="V24" s="34"/>
      <c r="W24" s="3"/>
      <c r="X24" s="4"/>
      <c r="Y24" s="4"/>
      <c r="Z24" s="4"/>
      <c r="AA24" s="25"/>
      <c r="AB24" s="33"/>
      <c r="AC24" s="34"/>
      <c r="AD24" s="3"/>
      <c r="AE24" s="4"/>
      <c r="AF24" s="4"/>
      <c r="AG24" s="4"/>
      <c r="AH24" s="11"/>
      <c r="AI24" s="18"/>
      <c r="AJ24" s="19"/>
    </row>
    <row r="25" spans="1:36" x14ac:dyDescent="0.35">
      <c r="A25" s="5">
        <v>44037</v>
      </c>
      <c r="B25" s="3"/>
      <c r="C25" s="4"/>
      <c r="D25" s="4"/>
      <c r="E25" s="4"/>
      <c r="F25" s="25"/>
      <c r="G25" s="29"/>
      <c r="H25" s="30"/>
      <c r="I25" s="3"/>
      <c r="J25" s="4"/>
      <c r="K25" s="4"/>
      <c r="L25" s="4"/>
      <c r="M25" s="25"/>
      <c r="N25" s="33"/>
      <c r="O25" s="34"/>
      <c r="P25" s="3"/>
      <c r="Q25" s="4"/>
      <c r="R25" s="4"/>
      <c r="S25" s="4"/>
      <c r="T25" s="25"/>
      <c r="U25" s="33"/>
      <c r="V25" s="34"/>
      <c r="W25" s="3"/>
      <c r="X25" s="4"/>
      <c r="Y25" s="4"/>
      <c r="Z25" s="4"/>
      <c r="AA25" s="25"/>
      <c r="AB25" s="33"/>
      <c r="AC25" s="34"/>
      <c r="AD25" s="3"/>
      <c r="AE25" s="4"/>
      <c r="AF25" s="4"/>
      <c r="AG25" s="4"/>
      <c r="AH25" s="11"/>
      <c r="AI25" s="18"/>
      <c r="AJ25" s="19"/>
    </row>
    <row r="26" spans="1:36" x14ac:dyDescent="0.35">
      <c r="A26" s="5">
        <v>44038</v>
      </c>
      <c r="B26" s="3"/>
      <c r="C26" s="4"/>
      <c r="D26" s="4"/>
      <c r="E26" s="4"/>
      <c r="F26" s="25"/>
      <c r="G26" s="29"/>
      <c r="H26" s="30"/>
      <c r="I26" s="3"/>
      <c r="J26" s="4"/>
      <c r="K26" s="4"/>
      <c r="L26" s="4"/>
      <c r="M26" s="25"/>
      <c r="N26" s="33"/>
      <c r="O26" s="34"/>
      <c r="P26" s="3"/>
      <c r="Q26" s="4"/>
      <c r="R26" s="4"/>
      <c r="S26" s="4"/>
      <c r="T26" s="25"/>
      <c r="U26" s="33"/>
      <c r="V26" s="34"/>
      <c r="W26" s="3"/>
      <c r="X26" s="4"/>
      <c r="Y26" s="4"/>
      <c r="Z26" s="4"/>
      <c r="AA26" s="25"/>
      <c r="AB26" s="33"/>
      <c r="AC26" s="34"/>
      <c r="AD26" s="3"/>
      <c r="AE26" s="4"/>
      <c r="AF26" s="4"/>
      <c r="AG26" s="4"/>
      <c r="AH26" s="11"/>
      <c r="AI26" s="18"/>
      <c r="AJ26" s="19"/>
    </row>
    <row r="27" spans="1:36" x14ac:dyDescent="0.35">
      <c r="A27" s="5">
        <v>44039</v>
      </c>
      <c r="B27" s="3"/>
      <c r="C27" s="4"/>
      <c r="D27" s="4"/>
      <c r="E27" s="4"/>
      <c r="F27" s="25"/>
      <c r="G27" s="29"/>
      <c r="H27" s="30"/>
      <c r="I27" s="3"/>
      <c r="J27" s="4"/>
      <c r="K27" s="4"/>
      <c r="L27" s="4"/>
      <c r="M27" s="25"/>
      <c r="N27" s="33"/>
      <c r="O27" s="34"/>
      <c r="P27" s="3"/>
      <c r="Q27" s="4"/>
      <c r="R27" s="4"/>
      <c r="S27" s="4"/>
      <c r="T27" s="25"/>
      <c r="U27" s="33"/>
      <c r="V27" s="34"/>
      <c r="W27" s="3"/>
      <c r="X27" s="4"/>
      <c r="Y27" s="4"/>
      <c r="Z27" s="4"/>
      <c r="AA27" s="25"/>
      <c r="AB27" s="33"/>
      <c r="AC27" s="34"/>
      <c r="AD27" s="3"/>
      <c r="AE27" s="4"/>
      <c r="AF27" s="4"/>
      <c r="AG27" s="4"/>
      <c r="AH27" s="11"/>
      <c r="AI27" s="18"/>
      <c r="AJ27" s="19"/>
    </row>
    <row r="28" spans="1:36" x14ac:dyDescent="0.35">
      <c r="A28" s="5">
        <v>44040</v>
      </c>
      <c r="B28" s="3"/>
      <c r="C28" s="4"/>
      <c r="D28" s="4"/>
      <c r="E28" s="4"/>
      <c r="F28" s="25"/>
      <c r="G28" s="29"/>
      <c r="H28" s="30"/>
      <c r="I28" s="3"/>
      <c r="J28" s="4"/>
      <c r="K28" s="4"/>
      <c r="L28" s="4"/>
      <c r="M28" s="25"/>
      <c r="N28" s="33"/>
      <c r="O28" s="34"/>
      <c r="P28" s="3"/>
      <c r="Q28" s="4"/>
      <c r="R28" s="4"/>
      <c r="S28" s="4"/>
      <c r="T28" s="25"/>
      <c r="U28" s="33"/>
      <c r="V28" s="34"/>
      <c r="W28" s="3"/>
      <c r="X28" s="4"/>
      <c r="Y28" s="4"/>
      <c r="Z28" s="4"/>
      <c r="AA28" s="25"/>
      <c r="AB28" s="33"/>
      <c r="AC28" s="34"/>
      <c r="AD28" s="3"/>
      <c r="AE28" s="4"/>
      <c r="AF28" s="4"/>
      <c r="AG28" s="4"/>
      <c r="AH28" s="11"/>
      <c r="AI28" s="18"/>
      <c r="AJ28" s="19"/>
    </row>
    <row r="29" spans="1:36" x14ac:dyDescent="0.35">
      <c r="A29" s="5">
        <v>44041</v>
      </c>
      <c r="B29" s="3"/>
      <c r="C29" s="4"/>
      <c r="D29" s="4"/>
      <c r="E29" s="4"/>
      <c r="F29" s="25"/>
      <c r="G29" s="29"/>
      <c r="H29" s="30"/>
      <c r="I29" s="3"/>
      <c r="J29" s="4"/>
      <c r="K29" s="4"/>
      <c r="L29" s="4"/>
      <c r="M29" s="25"/>
      <c r="N29" s="33"/>
      <c r="O29" s="34"/>
      <c r="P29" s="3"/>
      <c r="Q29" s="4"/>
      <c r="R29" s="4"/>
      <c r="S29" s="4"/>
      <c r="T29" s="25"/>
      <c r="U29" s="33"/>
      <c r="V29" s="34"/>
      <c r="W29" s="3"/>
      <c r="X29" s="4"/>
      <c r="Y29" s="4"/>
      <c r="Z29" s="4"/>
      <c r="AA29" s="25"/>
      <c r="AB29" s="33"/>
      <c r="AC29" s="34"/>
      <c r="AD29" s="3"/>
      <c r="AE29" s="4"/>
      <c r="AF29" s="4"/>
      <c r="AG29" s="4"/>
      <c r="AH29" s="11"/>
      <c r="AI29" s="18"/>
      <c r="AJ29" s="19"/>
    </row>
    <row r="30" spans="1:36" x14ac:dyDescent="0.35">
      <c r="A30" s="5">
        <v>44042</v>
      </c>
      <c r="B30" s="3"/>
      <c r="C30" s="4"/>
      <c r="D30" s="4"/>
      <c r="E30" s="4"/>
      <c r="F30" s="25"/>
      <c r="G30" s="29"/>
      <c r="H30" s="30"/>
      <c r="I30" s="3"/>
      <c r="J30" s="4"/>
      <c r="K30" s="4"/>
      <c r="L30" s="4"/>
      <c r="M30" s="25"/>
      <c r="N30" s="33"/>
      <c r="O30" s="34"/>
      <c r="P30" s="3"/>
      <c r="Q30" s="4"/>
      <c r="R30" s="4"/>
      <c r="S30" s="4"/>
      <c r="T30" s="25"/>
      <c r="U30" s="33"/>
      <c r="V30" s="34"/>
      <c r="W30" s="3"/>
      <c r="X30" s="4"/>
      <c r="Y30" s="4"/>
      <c r="Z30" s="4"/>
      <c r="AA30" s="25"/>
      <c r="AB30" s="33"/>
      <c r="AC30" s="34"/>
      <c r="AD30" s="3"/>
      <c r="AE30" s="4"/>
      <c r="AF30" s="4"/>
      <c r="AG30" s="4"/>
      <c r="AH30" s="11"/>
      <c r="AI30" s="18"/>
      <c r="AJ30" s="19"/>
    </row>
    <row r="31" spans="1:36" x14ac:dyDescent="0.35">
      <c r="A31" s="5">
        <v>44043</v>
      </c>
      <c r="B31" s="3"/>
      <c r="C31" s="4"/>
      <c r="D31" s="4"/>
      <c r="E31" s="4"/>
      <c r="F31" s="25"/>
      <c r="G31" s="29"/>
      <c r="H31" s="30"/>
      <c r="I31" s="3"/>
      <c r="J31" s="4"/>
      <c r="K31" s="4"/>
      <c r="L31" s="4"/>
      <c r="M31" s="25"/>
      <c r="N31" s="33"/>
      <c r="O31" s="34"/>
      <c r="P31" s="3"/>
      <c r="Q31" s="4"/>
      <c r="R31" s="4"/>
      <c r="S31" s="4"/>
      <c r="T31" s="25"/>
      <c r="U31" s="33"/>
      <c r="V31" s="34"/>
      <c r="W31" s="3"/>
      <c r="X31" s="4"/>
      <c r="Y31" s="4"/>
      <c r="Z31" s="4"/>
      <c r="AA31" s="25"/>
      <c r="AB31" s="33"/>
      <c r="AC31" s="34"/>
      <c r="AD31" s="3"/>
      <c r="AE31" s="4"/>
      <c r="AF31" s="4"/>
      <c r="AG31" s="4"/>
      <c r="AH31" s="11"/>
      <c r="AI31" s="18"/>
      <c r="AJ31" s="19"/>
    </row>
    <row r="32" spans="1:36" x14ac:dyDescent="0.35">
      <c r="A32" s="5">
        <v>44044</v>
      </c>
      <c r="B32" s="3"/>
      <c r="C32" s="4"/>
      <c r="D32" s="4"/>
      <c r="E32" s="4"/>
      <c r="F32" s="25"/>
      <c r="G32" s="29"/>
      <c r="H32" s="30"/>
      <c r="I32" s="3"/>
      <c r="J32" s="4"/>
      <c r="K32" s="4"/>
      <c r="L32" s="4"/>
      <c r="M32" s="25"/>
      <c r="N32" s="33"/>
      <c r="O32" s="34"/>
      <c r="P32" s="3"/>
      <c r="Q32" s="4"/>
      <c r="R32" s="4"/>
      <c r="S32" s="4"/>
      <c r="T32" s="25"/>
      <c r="U32" s="33"/>
      <c r="V32" s="34"/>
      <c r="W32" s="3"/>
      <c r="X32" s="4"/>
      <c r="Y32" s="4"/>
      <c r="Z32" s="4"/>
      <c r="AA32" s="25"/>
      <c r="AB32" s="33"/>
      <c r="AC32" s="34"/>
      <c r="AD32" s="3"/>
      <c r="AE32" s="4"/>
      <c r="AF32" s="4"/>
      <c r="AG32" s="4"/>
      <c r="AH32" s="11"/>
      <c r="AI32" s="18"/>
      <c r="AJ32" s="19"/>
    </row>
    <row r="33" spans="1:36" x14ac:dyDescent="0.35">
      <c r="A33" s="5">
        <v>44045</v>
      </c>
      <c r="B33" s="3"/>
      <c r="C33" s="4"/>
      <c r="D33" s="4"/>
      <c r="E33" s="4"/>
      <c r="F33" s="25"/>
      <c r="G33" s="29"/>
      <c r="H33" s="30"/>
      <c r="I33" s="3"/>
      <c r="J33" s="4"/>
      <c r="K33" s="4"/>
      <c r="L33" s="4"/>
      <c r="M33" s="25"/>
      <c r="N33" s="33"/>
      <c r="O33" s="34"/>
      <c r="P33" s="3"/>
      <c r="Q33" s="4"/>
      <c r="R33" s="4"/>
      <c r="S33" s="4"/>
      <c r="T33" s="25"/>
      <c r="U33" s="33"/>
      <c r="V33" s="34"/>
      <c r="W33" s="3"/>
      <c r="X33" s="4"/>
      <c r="Y33" s="4"/>
      <c r="Z33" s="4"/>
      <c r="AA33" s="25"/>
      <c r="AB33" s="33"/>
      <c r="AC33" s="34"/>
      <c r="AD33" s="3"/>
      <c r="AE33" s="4"/>
      <c r="AF33" s="4"/>
      <c r="AG33" s="4"/>
      <c r="AH33" s="11"/>
      <c r="AI33" s="18"/>
      <c r="AJ33" s="19"/>
    </row>
    <row r="34" spans="1:36" x14ac:dyDescent="0.35">
      <c r="A34" s="5">
        <v>44046</v>
      </c>
      <c r="B34" s="3"/>
      <c r="C34" s="4"/>
      <c r="D34" s="4"/>
      <c r="E34" s="4"/>
      <c r="F34" s="25"/>
      <c r="G34" s="29"/>
      <c r="H34" s="30"/>
      <c r="I34" s="3"/>
      <c r="J34" s="4"/>
      <c r="K34" s="4"/>
      <c r="L34" s="4"/>
      <c r="M34" s="25"/>
      <c r="N34" s="33"/>
      <c r="O34" s="34"/>
      <c r="P34" s="3"/>
      <c r="Q34" s="4"/>
      <c r="R34" s="4"/>
      <c r="S34" s="4"/>
      <c r="T34" s="25"/>
      <c r="U34" s="33"/>
      <c r="V34" s="34"/>
      <c r="W34" s="3"/>
      <c r="X34" s="4"/>
      <c r="Y34" s="4"/>
      <c r="Z34" s="4"/>
      <c r="AA34" s="25"/>
      <c r="AB34" s="33"/>
      <c r="AC34" s="34"/>
      <c r="AD34" s="3"/>
      <c r="AE34" s="4"/>
      <c r="AF34" s="4"/>
      <c r="AG34" s="4"/>
      <c r="AH34" s="11"/>
      <c r="AI34" s="18"/>
      <c r="AJ34" s="19"/>
    </row>
    <row r="35" spans="1:36" x14ac:dyDescent="0.35">
      <c r="A35" s="5">
        <v>44047</v>
      </c>
      <c r="B35" s="3"/>
      <c r="C35" s="4"/>
      <c r="D35" s="4"/>
      <c r="E35" s="4"/>
      <c r="F35" s="25"/>
      <c r="G35" s="29"/>
      <c r="H35" s="30"/>
      <c r="I35" s="3"/>
      <c r="J35" s="4"/>
      <c r="K35" s="4"/>
      <c r="L35" s="4"/>
      <c r="M35" s="25"/>
      <c r="N35" s="33"/>
      <c r="O35" s="34"/>
      <c r="P35" s="3"/>
      <c r="Q35" s="4"/>
      <c r="R35" s="4"/>
      <c r="S35" s="4"/>
      <c r="T35" s="25"/>
      <c r="U35" s="33"/>
      <c r="V35" s="34"/>
      <c r="W35" s="3"/>
      <c r="X35" s="4"/>
      <c r="Y35" s="4"/>
      <c r="Z35" s="4"/>
      <c r="AA35" s="25"/>
      <c r="AB35" s="33"/>
      <c r="AC35" s="34"/>
      <c r="AD35" s="3"/>
      <c r="AE35" s="4"/>
      <c r="AF35" s="4"/>
      <c r="AG35" s="4"/>
      <c r="AH35" s="11"/>
      <c r="AI35" s="18"/>
      <c r="AJ35" s="19"/>
    </row>
    <row r="36" spans="1:36" x14ac:dyDescent="0.35">
      <c r="A36" s="5">
        <v>44048</v>
      </c>
      <c r="B36" s="3"/>
      <c r="C36" s="4"/>
      <c r="D36" s="4"/>
      <c r="E36" s="4"/>
      <c r="F36" s="25"/>
      <c r="G36" s="29"/>
      <c r="H36" s="30"/>
      <c r="I36" s="3"/>
      <c r="J36" s="4"/>
      <c r="K36" s="4"/>
      <c r="L36" s="4"/>
      <c r="M36" s="25"/>
      <c r="N36" s="33"/>
      <c r="O36" s="34"/>
      <c r="P36" s="3"/>
      <c r="Q36" s="4"/>
      <c r="R36" s="4"/>
      <c r="S36" s="4"/>
      <c r="T36" s="25"/>
      <c r="U36" s="33"/>
      <c r="V36" s="34"/>
      <c r="W36" s="3"/>
      <c r="X36" s="4"/>
      <c r="Y36" s="4"/>
      <c r="Z36" s="4"/>
      <c r="AA36" s="25"/>
      <c r="AB36" s="33"/>
      <c r="AC36" s="34"/>
      <c r="AD36" s="3"/>
      <c r="AE36" s="4"/>
      <c r="AF36" s="4"/>
      <c r="AG36" s="4"/>
      <c r="AH36" s="11"/>
      <c r="AI36" s="18"/>
      <c r="AJ36" s="19"/>
    </row>
    <row r="37" spans="1:36" x14ac:dyDescent="0.35">
      <c r="A37" s="5">
        <v>44049</v>
      </c>
      <c r="B37" s="3"/>
      <c r="C37" s="4"/>
      <c r="D37" s="4"/>
      <c r="E37" s="4"/>
      <c r="F37" s="25"/>
      <c r="G37" s="29"/>
      <c r="H37" s="30"/>
      <c r="I37" s="3"/>
      <c r="J37" s="4"/>
      <c r="K37" s="4"/>
      <c r="L37" s="4"/>
      <c r="M37" s="25"/>
      <c r="N37" s="33"/>
      <c r="O37" s="34"/>
      <c r="P37" s="3"/>
      <c r="Q37" s="4"/>
      <c r="R37" s="4"/>
      <c r="S37" s="4"/>
      <c r="T37" s="25"/>
      <c r="U37" s="33"/>
      <c r="V37" s="34"/>
      <c r="W37" s="3"/>
      <c r="X37" s="4"/>
      <c r="Y37" s="4"/>
      <c r="Z37" s="4"/>
      <c r="AA37" s="25"/>
      <c r="AB37" s="33"/>
      <c r="AC37" s="34"/>
      <c r="AD37" s="3"/>
      <c r="AE37" s="4"/>
      <c r="AF37" s="4"/>
      <c r="AG37" s="4"/>
      <c r="AH37" s="11"/>
      <c r="AI37" s="18"/>
      <c r="AJ37" s="19"/>
    </row>
    <row r="38" spans="1:36" x14ac:dyDescent="0.35">
      <c r="A38" s="5">
        <v>44050</v>
      </c>
      <c r="B38" s="3"/>
      <c r="C38" s="4"/>
      <c r="D38" s="4"/>
      <c r="E38" s="4"/>
      <c r="F38" s="25"/>
      <c r="G38" s="29"/>
      <c r="H38" s="30"/>
      <c r="I38" s="3"/>
      <c r="J38" s="4"/>
      <c r="K38" s="4"/>
      <c r="L38" s="4"/>
      <c r="M38" s="25"/>
      <c r="N38" s="33"/>
      <c r="O38" s="34"/>
      <c r="P38" s="3"/>
      <c r="Q38" s="4"/>
      <c r="R38" s="4"/>
      <c r="S38" s="4"/>
      <c r="T38" s="25"/>
      <c r="U38" s="33"/>
      <c r="V38" s="34"/>
      <c r="W38" s="3"/>
      <c r="X38" s="4"/>
      <c r="Y38" s="4"/>
      <c r="Z38" s="4"/>
      <c r="AA38" s="25"/>
      <c r="AB38" s="33"/>
      <c r="AC38" s="34"/>
      <c r="AD38" s="3"/>
      <c r="AE38" s="4"/>
      <c r="AF38" s="4"/>
      <c r="AG38" s="4"/>
      <c r="AH38" s="11"/>
      <c r="AI38" s="18"/>
      <c r="AJ38" s="19"/>
    </row>
    <row r="39" spans="1:36" x14ac:dyDescent="0.35">
      <c r="A39" s="5">
        <v>44051</v>
      </c>
      <c r="B39" s="3"/>
      <c r="C39" s="4"/>
      <c r="D39" s="4"/>
      <c r="E39" s="4"/>
      <c r="F39" s="25"/>
      <c r="G39" s="29"/>
      <c r="H39" s="30"/>
      <c r="I39" s="3"/>
      <c r="J39" s="4"/>
      <c r="K39" s="4"/>
      <c r="L39" s="4"/>
      <c r="M39" s="25"/>
      <c r="N39" s="33"/>
      <c r="O39" s="34"/>
      <c r="P39" s="3"/>
      <c r="Q39" s="4"/>
      <c r="R39" s="4"/>
      <c r="S39" s="4"/>
      <c r="T39" s="25"/>
      <c r="U39" s="33"/>
      <c r="V39" s="34"/>
      <c r="W39" s="3"/>
      <c r="X39" s="4"/>
      <c r="Y39" s="4"/>
      <c r="Z39" s="4"/>
      <c r="AA39" s="25"/>
      <c r="AB39" s="33"/>
      <c r="AC39" s="34"/>
      <c r="AD39" s="3"/>
      <c r="AE39" s="4"/>
      <c r="AF39" s="4"/>
      <c r="AG39" s="4"/>
      <c r="AH39" s="11"/>
      <c r="AI39" s="18"/>
      <c r="AJ39" s="19"/>
    </row>
    <row r="40" spans="1:36" x14ac:dyDescent="0.35">
      <c r="A40" s="5">
        <v>44052</v>
      </c>
      <c r="B40" s="3"/>
      <c r="C40" s="4"/>
      <c r="D40" s="4"/>
      <c r="E40" s="4"/>
      <c r="F40" s="25"/>
      <c r="G40" s="29"/>
      <c r="H40" s="30"/>
      <c r="I40" s="3"/>
      <c r="J40" s="4"/>
      <c r="K40" s="4"/>
      <c r="L40" s="4"/>
      <c r="M40" s="25"/>
      <c r="N40" s="33"/>
      <c r="O40" s="34"/>
      <c r="P40" s="3"/>
      <c r="Q40" s="4"/>
      <c r="R40" s="4"/>
      <c r="S40" s="4"/>
      <c r="T40" s="25"/>
      <c r="U40" s="33"/>
      <c r="V40" s="34"/>
      <c r="W40" s="3"/>
      <c r="X40" s="4"/>
      <c r="Y40" s="4"/>
      <c r="Z40" s="4"/>
      <c r="AA40" s="25"/>
      <c r="AB40" s="33"/>
      <c r="AC40" s="34"/>
      <c r="AD40" s="3"/>
      <c r="AE40" s="4"/>
      <c r="AF40" s="4"/>
      <c r="AG40" s="4"/>
      <c r="AH40" s="11"/>
      <c r="AI40" s="18"/>
      <c r="AJ40" s="19"/>
    </row>
    <row r="41" spans="1:36" x14ac:dyDescent="0.35">
      <c r="A41" s="5">
        <v>44053</v>
      </c>
      <c r="B41" s="3"/>
      <c r="C41" s="4"/>
      <c r="D41" s="4"/>
      <c r="E41" s="4"/>
      <c r="F41" s="25"/>
      <c r="G41" s="29"/>
      <c r="H41" s="30"/>
      <c r="I41" s="3"/>
      <c r="J41" s="4"/>
      <c r="K41" s="4"/>
      <c r="L41" s="4"/>
      <c r="M41" s="25"/>
      <c r="N41" s="33"/>
      <c r="O41" s="34"/>
      <c r="P41" s="3"/>
      <c r="Q41" s="4"/>
      <c r="R41" s="4"/>
      <c r="S41" s="4"/>
      <c r="T41" s="25"/>
      <c r="U41" s="33"/>
      <c r="V41" s="34"/>
      <c r="W41" s="3"/>
      <c r="X41" s="4"/>
      <c r="Y41" s="4"/>
      <c r="Z41" s="4"/>
      <c r="AA41" s="25"/>
      <c r="AB41" s="33"/>
      <c r="AC41" s="34"/>
      <c r="AD41" s="3"/>
      <c r="AE41" s="4"/>
      <c r="AF41" s="4"/>
      <c r="AG41" s="4"/>
      <c r="AH41" s="11"/>
      <c r="AI41" s="18"/>
      <c r="AJ41" s="19"/>
    </row>
    <row r="42" spans="1:36" x14ac:dyDescent="0.35">
      <c r="A42" s="5">
        <v>44054</v>
      </c>
      <c r="B42" s="3"/>
      <c r="C42" s="4"/>
      <c r="D42" s="4"/>
      <c r="E42" s="4"/>
      <c r="F42" s="25"/>
      <c r="G42" s="29"/>
      <c r="H42" s="30"/>
      <c r="I42" s="3"/>
      <c r="J42" s="4"/>
      <c r="K42" s="4"/>
      <c r="L42" s="4"/>
      <c r="M42" s="25"/>
      <c r="N42" s="33"/>
      <c r="O42" s="34"/>
      <c r="P42" s="3"/>
      <c r="Q42" s="4"/>
      <c r="R42" s="4"/>
      <c r="S42" s="4"/>
      <c r="T42" s="25"/>
      <c r="U42" s="33"/>
      <c r="V42" s="34"/>
      <c r="W42" s="3"/>
      <c r="X42" s="4"/>
      <c r="Y42" s="4"/>
      <c r="Z42" s="4"/>
      <c r="AA42" s="25"/>
      <c r="AB42" s="33"/>
      <c r="AC42" s="34"/>
      <c r="AD42" s="3"/>
      <c r="AE42" s="4"/>
      <c r="AF42" s="4"/>
      <c r="AG42" s="4"/>
      <c r="AH42" s="11"/>
      <c r="AI42" s="18"/>
      <c r="AJ42" s="19"/>
    </row>
    <row r="43" spans="1:36" x14ac:dyDescent="0.35">
      <c r="A43" s="5">
        <v>44055</v>
      </c>
      <c r="B43" s="3"/>
      <c r="C43" s="4"/>
      <c r="D43" s="4"/>
      <c r="E43" s="4"/>
      <c r="F43" s="25"/>
      <c r="G43" s="29"/>
      <c r="H43" s="30"/>
      <c r="I43" s="3"/>
      <c r="J43" s="4"/>
      <c r="K43" s="4"/>
      <c r="L43" s="4"/>
      <c r="M43" s="25"/>
      <c r="N43" s="33"/>
      <c r="O43" s="34"/>
      <c r="P43" s="3"/>
      <c r="Q43" s="4"/>
      <c r="R43" s="4"/>
      <c r="S43" s="4"/>
      <c r="T43" s="25"/>
      <c r="U43" s="33"/>
      <c r="V43" s="34"/>
      <c r="W43" s="3"/>
      <c r="X43" s="4"/>
      <c r="Y43" s="4"/>
      <c r="Z43" s="4"/>
      <c r="AA43" s="25"/>
      <c r="AB43" s="33"/>
      <c r="AC43" s="34"/>
      <c r="AD43" s="3"/>
      <c r="AE43" s="4"/>
      <c r="AF43" s="4"/>
      <c r="AG43" s="4"/>
      <c r="AH43" s="11"/>
      <c r="AI43" s="18"/>
      <c r="AJ43" s="19"/>
    </row>
    <row r="44" spans="1:36" x14ac:dyDescent="0.35">
      <c r="A44" s="5">
        <v>44056</v>
      </c>
      <c r="B44" s="3"/>
      <c r="C44" s="4"/>
      <c r="D44" s="4"/>
      <c r="E44" s="4"/>
      <c r="F44" s="25"/>
      <c r="G44" s="29"/>
      <c r="H44" s="30"/>
      <c r="I44" s="3"/>
      <c r="J44" s="4"/>
      <c r="K44" s="4"/>
      <c r="L44" s="4"/>
      <c r="M44" s="25"/>
      <c r="N44" s="33"/>
      <c r="O44" s="34"/>
      <c r="P44" s="3"/>
      <c r="Q44" s="4"/>
      <c r="R44" s="4"/>
      <c r="S44" s="4"/>
      <c r="T44" s="25"/>
      <c r="U44" s="33"/>
      <c r="V44" s="34"/>
      <c r="W44" s="3"/>
      <c r="X44" s="4"/>
      <c r="Y44" s="4"/>
      <c r="Z44" s="4"/>
      <c r="AA44" s="25"/>
      <c r="AB44" s="33"/>
      <c r="AC44" s="34"/>
      <c r="AD44" s="3"/>
      <c r="AE44" s="4"/>
      <c r="AF44" s="4"/>
      <c r="AG44" s="4"/>
      <c r="AH44" s="11"/>
      <c r="AI44" s="18"/>
      <c r="AJ44" s="19"/>
    </row>
    <row r="45" spans="1:36" x14ac:dyDescent="0.35">
      <c r="A45" s="5">
        <v>44057</v>
      </c>
      <c r="B45" s="3"/>
      <c r="C45" s="4"/>
      <c r="D45" s="4"/>
      <c r="E45" s="4"/>
      <c r="F45" s="25"/>
      <c r="G45" s="29"/>
      <c r="H45" s="30"/>
      <c r="I45" s="3"/>
      <c r="J45" s="4"/>
      <c r="K45" s="4"/>
      <c r="L45" s="4"/>
      <c r="M45" s="25"/>
      <c r="N45" s="33"/>
      <c r="O45" s="34"/>
      <c r="P45" s="3"/>
      <c r="Q45" s="4"/>
      <c r="R45" s="4"/>
      <c r="S45" s="4"/>
      <c r="T45" s="25"/>
      <c r="U45" s="33"/>
      <c r="V45" s="34"/>
      <c r="W45" s="3"/>
      <c r="X45" s="4"/>
      <c r="Y45" s="4"/>
      <c r="Z45" s="4"/>
      <c r="AA45" s="25"/>
      <c r="AB45" s="33"/>
      <c r="AC45" s="34"/>
      <c r="AD45" s="3"/>
      <c r="AE45" s="4"/>
      <c r="AF45" s="4"/>
      <c r="AG45" s="4"/>
      <c r="AH45" s="11"/>
      <c r="AI45" s="18"/>
      <c r="AJ45" s="19"/>
    </row>
    <row r="46" spans="1:36" ht="15" thickBot="1" x14ac:dyDescent="0.4">
      <c r="A46" s="7">
        <v>44058</v>
      </c>
      <c r="B46" s="1"/>
      <c r="C46" s="2"/>
      <c r="D46" s="2"/>
      <c r="E46" s="2"/>
      <c r="F46" s="37"/>
      <c r="G46" s="31"/>
      <c r="H46" s="32"/>
      <c r="I46" s="1"/>
      <c r="J46" s="2"/>
      <c r="K46" s="2"/>
      <c r="L46" s="2"/>
      <c r="M46" s="37"/>
      <c r="N46" s="35"/>
      <c r="O46" s="36"/>
      <c r="P46" s="1"/>
      <c r="Q46" s="2"/>
      <c r="R46" s="2"/>
      <c r="S46" s="2"/>
      <c r="T46" s="37"/>
      <c r="U46" s="35"/>
      <c r="V46" s="36"/>
      <c r="W46" s="1"/>
      <c r="X46" s="2"/>
      <c r="Y46" s="2"/>
      <c r="Z46" s="2"/>
      <c r="AA46" s="37"/>
      <c r="AB46" s="35"/>
      <c r="AC46" s="36"/>
      <c r="AD46" s="1"/>
      <c r="AE46" s="2"/>
      <c r="AF46" s="2"/>
      <c r="AG46" s="2"/>
      <c r="AH46" s="12"/>
      <c r="AI46" s="20"/>
      <c r="AJ46" s="21"/>
    </row>
  </sheetData>
  <mergeCells count="21">
    <mergeCell ref="F4:F5"/>
    <mergeCell ref="I4:L4"/>
    <mergeCell ref="M4:M5"/>
    <mergeCell ref="W4:Z4"/>
    <mergeCell ref="AA4:AA5"/>
    <mergeCell ref="A1:H1"/>
    <mergeCell ref="AD4:AG4"/>
    <mergeCell ref="AH4:AH5"/>
    <mergeCell ref="I3:O3"/>
    <mergeCell ref="N4:O4"/>
    <mergeCell ref="AB4:AC4"/>
    <mergeCell ref="W3:AC3"/>
    <mergeCell ref="U4:V4"/>
    <mergeCell ref="G4:H4"/>
    <mergeCell ref="P3:V3"/>
    <mergeCell ref="B3:H3"/>
    <mergeCell ref="AD3:AJ3"/>
    <mergeCell ref="AI4:AJ4"/>
    <mergeCell ref="P4:S4"/>
    <mergeCell ref="T4:T5"/>
    <mergeCell ref="B4:E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Big tech stocks</vt:lpstr>
      <vt:lpstr>Penny stocks</vt:lpstr>
      <vt:lpstr>GNUS</vt:lpstr>
      <vt:lpstr>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DOURTHE</dc:creator>
  <cp:lastModifiedBy>Benjamin DOURTHE</cp:lastModifiedBy>
  <dcterms:created xsi:type="dcterms:W3CDTF">2020-07-15T14:43:03Z</dcterms:created>
  <dcterms:modified xsi:type="dcterms:W3CDTF">2020-07-21T21:49:17Z</dcterms:modified>
</cp:coreProperties>
</file>