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avid.benedeki\Programming\Shared\ModryZivot\"/>
    </mc:Choice>
  </mc:AlternateContent>
  <xr:revisionPtr revIDLastSave="0" documentId="13_ncr:1_{4C8DA3A6-EECB-403E-8F75-BBE1A7BDF32A}" xr6:coauthVersionLast="45" xr6:coauthVersionMax="45" xr10:uidLastSave="{00000000-0000-0000-0000-000000000000}"/>
  <bookViews>
    <workbookView xWindow="-120" yWindow="-120" windowWidth="29040" windowHeight="17325" activeTab="12" xr2:uid="{00000000-000D-0000-FFFF-FFFF00000000}"/>
  </bookViews>
  <sheets>
    <sheet name="1" sheetId="6" r:id="rId1"/>
    <sheet name="2" sheetId="22" r:id="rId2"/>
    <sheet name="3" sheetId="4" r:id="rId3"/>
    <sheet name="4" sheetId="9" r:id="rId4"/>
    <sheet name="5" sheetId="10" r:id="rId5"/>
    <sheet name="6" sheetId="11" r:id="rId6"/>
    <sheet name="7" sheetId="12" r:id="rId7"/>
    <sheet name="8" sheetId="7" r:id="rId8"/>
    <sheet name="9" sheetId="17" r:id="rId9"/>
    <sheet name="10" sheetId="13" r:id="rId10"/>
    <sheet name="11" sheetId="5" r:id="rId11"/>
    <sheet name="12" sheetId="8" r:id="rId12"/>
    <sheet name="Info" sheetId="18" r:id="rId13"/>
    <sheet name="Translations" sheetId="16" r:id="rId14"/>
  </sheets>
  <definedNames>
    <definedName name="_xlnm._FilterDatabase" localSheetId="8" hidden="1">'9'!$A$1:$J$3232</definedName>
    <definedName name="BOOLEAN">Info!$B$16:$C$16</definedName>
    <definedName name="LANG_ROW">Info!$C$2</definedName>
    <definedName name="LANGUAGES">Translations!$A:$A</definedName>
    <definedName name="START_DATE">Info!$B$4</definedName>
    <definedName name="TRANS_SH">Info!$B$15</definedName>
    <definedName name="YEAR">Info!$B$3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8" l="1"/>
  <c r="AA2" i="8"/>
  <c r="W2" i="8" s="1"/>
  <c r="X2" i="8" s="1"/>
  <c r="AA2" i="5"/>
  <c r="W2" i="5" s="1"/>
  <c r="X2" i="5" s="1"/>
  <c r="AA2" i="13"/>
  <c r="W2" i="13" s="1"/>
  <c r="X2" i="13" s="1"/>
  <c r="AA2" i="12"/>
  <c r="W2" i="12" s="1"/>
  <c r="X2" i="12" s="1"/>
  <c r="AA2" i="11"/>
  <c r="W2" i="11" s="1"/>
  <c r="X2" i="11" s="1"/>
  <c r="AA2" i="10"/>
  <c r="W2" i="10" s="1"/>
  <c r="X2" i="10" s="1"/>
  <c r="AA2" i="9"/>
  <c r="W2" i="9" s="1"/>
  <c r="X2" i="9" s="1"/>
  <c r="AA2" i="4"/>
  <c r="W2" i="4" s="1"/>
  <c r="X2" i="4" s="1"/>
  <c r="AA2" i="22"/>
  <c r="W2" i="22" s="1"/>
  <c r="X2" i="22" s="1"/>
  <c r="AA2" i="17"/>
  <c r="W2" i="17" s="1"/>
  <c r="X2" i="17" s="1"/>
  <c r="AA2" i="7"/>
  <c r="W2" i="7" s="1"/>
  <c r="X2" i="7" s="1"/>
  <c r="AA3" i="8" l="1"/>
  <c r="AA4" i="8" s="1"/>
  <c r="AA3" i="5"/>
  <c r="AA4" i="5" s="1"/>
  <c r="AA3" i="13"/>
  <c r="AA4" i="13" s="1"/>
  <c r="AA3" i="12"/>
  <c r="AA4" i="12" s="1"/>
  <c r="AA3" i="11"/>
  <c r="AA4" i="11" s="1"/>
  <c r="AA3" i="10"/>
  <c r="AA4" i="10" s="1"/>
  <c r="AA3" i="9"/>
  <c r="AA4" i="9" s="1"/>
  <c r="AA3" i="4"/>
  <c r="AA4" i="4" s="1"/>
  <c r="AA3" i="22"/>
  <c r="AA4" i="22" s="1"/>
  <c r="AA3" i="17"/>
  <c r="AA4" i="17" s="1"/>
  <c r="AA3" i="7"/>
  <c r="AA4" i="7" s="1"/>
  <c r="AA2" i="6"/>
  <c r="W2" i="6" s="1"/>
  <c r="X2" i="6" s="1"/>
  <c r="T2" i="17"/>
  <c r="S2" i="17"/>
  <c r="N2" i="17"/>
  <c r="R2" i="17"/>
  <c r="M2" i="7"/>
  <c r="Q2" i="17"/>
  <c r="N2" i="7"/>
  <c r="Q2" i="7"/>
  <c r="R2" i="7"/>
  <c r="T2" i="7"/>
  <c r="O2" i="17"/>
  <c r="P2" i="17"/>
  <c r="M2" i="17"/>
  <c r="S2" i="7"/>
  <c r="O2" i="7"/>
  <c r="P2" i="7"/>
  <c r="A32" i="17" l="1"/>
  <c r="S4" i="7"/>
  <c r="S3" i="7"/>
  <c r="T4" i="7"/>
  <c r="T3" i="7"/>
  <c r="R3" i="7"/>
  <c r="R4" i="7"/>
  <c r="M3" i="7"/>
  <c r="M4" i="7"/>
  <c r="N3" i="7"/>
  <c r="N4" i="7"/>
  <c r="Q3" i="7"/>
  <c r="Q4" i="7"/>
  <c r="O3" i="7"/>
  <c r="O4" i="7"/>
  <c r="P3" i="7"/>
  <c r="P4" i="7"/>
  <c r="S4" i="17"/>
  <c r="S3" i="17"/>
  <c r="T4" i="17"/>
  <c r="T3" i="17"/>
  <c r="N3" i="17"/>
  <c r="N4" i="17"/>
  <c r="Q3" i="17"/>
  <c r="Q4" i="17"/>
  <c r="P3" i="17"/>
  <c r="P4" i="17"/>
  <c r="R4" i="17"/>
  <c r="R3" i="17"/>
  <c r="M3" i="17"/>
  <c r="M4" i="17"/>
  <c r="O3" i="17"/>
  <c r="O4" i="17"/>
  <c r="A32" i="5"/>
  <c r="A32" i="11"/>
  <c r="A32" i="9"/>
  <c r="A32" i="22"/>
  <c r="A31" i="22"/>
  <c r="AA3" i="6"/>
  <c r="A30" i="22"/>
  <c r="Q2" i="8"/>
  <c r="O2" i="5"/>
  <c r="T2" i="9"/>
  <c r="R2" i="9"/>
  <c r="Q2" i="22"/>
  <c r="R2" i="11"/>
  <c r="N2" i="8"/>
  <c r="Q2" i="11"/>
  <c r="Q2" i="9"/>
  <c r="N2" i="4"/>
  <c r="T2" i="10"/>
  <c r="P2" i="8"/>
  <c r="R2" i="13"/>
  <c r="S2" i="9"/>
  <c r="M2" i="22"/>
  <c r="O2" i="22"/>
  <c r="S2" i="11"/>
  <c r="O2" i="9"/>
  <c r="M2" i="10"/>
  <c r="O2" i="10"/>
  <c r="M2" i="8"/>
  <c r="T2" i="13"/>
  <c r="Q2" i="4"/>
  <c r="P2" i="11"/>
  <c r="T2" i="12"/>
  <c r="N2" i="12"/>
  <c r="O2" i="8"/>
  <c r="M2" i="13"/>
  <c r="P2" i="12"/>
  <c r="O2" i="12"/>
  <c r="M2" i="9"/>
  <c r="P2" i="10"/>
  <c r="R2" i="8"/>
  <c r="T2" i="4"/>
  <c r="M2" i="5"/>
  <c r="S2" i="13"/>
  <c r="N2" i="9"/>
  <c r="R2" i="4"/>
  <c r="T2" i="22"/>
  <c r="R2" i="22"/>
  <c r="P2" i="4"/>
  <c r="O2" i="4"/>
  <c r="P2" i="13"/>
  <c r="T2" i="11"/>
  <c r="N2" i="10"/>
  <c r="T2" i="5"/>
  <c r="P2" i="9"/>
  <c r="Q2" i="10"/>
  <c r="S2" i="5"/>
  <c r="M2" i="11"/>
  <c r="S2" i="10"/>
  <c r="S2" i="8"/>
  <c r="N2" i="11"/>
  <c r="N2" i="22"/>
  <c r="P2" i="5"/>
  <c r="Q2" i="13"/>
  <c r="M2" i="12"/>
  <c r="M2" i="4"/>
  <c r="N2" i="5"/>
  <c r="O2" i="11"/>
  <c r="S2" i="22"/>
  <c r="O2" i="13"/>
  <c r="S2" i="4"/>
  <c r="Q2" i="12"/>
  <c r="T2" i="8"/>
  <c r="N2" i="13"/>
  <c r="R2" i="12"/>
  <c r="R2" i="10"/>
  <c r="R2" i="5"/>
  <c r="P2" i="22"/>
  <c r="Q2" i="5"/>
  <c r="S2" i="12"/>
  <c r="O3" i="8" l="1"/>
  <c r="O4" i="8"/>
  <c r="P3" i="8"/>
  <c r="P4" i="8"/>
  <c r="N4" i="8"/>
  <c r="N3" i="8"/>
  <c r="Q3" i="8"/>
  <c r="Q4" i="8"/>
  <c r="M3" i="8"/>
  <c r="M4" i="8"/>
  <c r="R3" i="8"/>
  <c r="R4" i="8"/>
  <c r="S3" i="8"/>
  <c r="S4" i="8"/>
  <c r="T3" i="8"/>
  <c r="T4" i="8"/>
  <c r="O3" i="5"/>
  <c r="O4" i="5"/>
  <c r="Q3" i="5"/>
  <c r="Q4" i="5"/>
  <c r="R3" i="5"/>
  <c r="R4" i="5"/>
  <c r="S3" i="5"/>
  <c r="S4" i="5"/>
  <c r="T3" i="5"/>
  <c r="T4" i="5"/>
  <c r="N4" i="5"/>
  <c r="N3" i="5"/>
  <c r="P4" i="5"/>
  <c r="P3" i="5"/>
  <c r="M4" i="5"/>
  <c r="M3" i="5"/>
  <c r="N3" i="13"/>
  <c r="N4" i="13"/>
  <c r="Q3" i="13"/>
  <c r="Q4" i="13"/>
  <c r="S3" i="13"/>
  <c r="S4" i="13"/>
  <c r="M4" i="13"/>
  <c r="M3" i="13"/>
  <c r="P4" i="13"/>
  <c r="P3" i="13"/>
  <c r="T3" i="13"/>
  <c r="T4" i="13"/>
  <c r="O3" i="13"/>
  <c r="O4" i="13"/>
  <c r="R4" i="13"/>
  <c r="R3" i="13"/>
  <c r="S4" i="12"/>
  <c r="S3" i="12"/>
  <c r="N3" i="12"/>
  <c r="N4" i="12"/>
  <c r="O3" i="12"/>
  <c r="O4" i="12"/>
  <c r="T4" i="12"/>
  <c r="T3" i="12"/>
  <c r="P3" i="12"/>
  <c r="P4" i="12"/>
  <c r="Q3" i="12"/>
  <c r="Q4" i="12"/>
  <c r="M4" i="12"/>
  <c r="M3" i="12"/>
  <c r="R3" i="12"/>
  <c r="R4" i="12"/>
  <c r="N3" i="11"/>
  <c r="N4" i="11"/>
  <c r="O3" i="11"/>
  <c r="O4" i="11"/>
  <c r="R3" i="11"/>
  <c r="R4" i="11"/>
  <c r="P4" i="11"/>
  <c r="P3" i="11"/>
  <c r="S3" i="11"/>
  <c r="S4" i="11"/>
  <c r="T3" i="11"/>
  <c r="T4" i="11"/>
  <c r="Q4" i="11"/>
  <c r="Q3" i="11"/>
  <c r="M4" i="11"/>
  <c r="M3" i="11"/>
  <c r="N3" i="10"/>
  <c r="N4" i="10"/>
  <c r="O3" i="10"/>
  <c r="O4" i="10"/>
  <c r="P3" i="10"/>
  <c r="P4" i="10"/>
  <c r="Q3" i="10"/>
  <c r="Q4" i="10"/>
  <c r="R3" i="10"/>
  <c r="R4" i="10"/>
  <c r="S3" i="10"/>
  <c r="S4" i="10"/>
  <c r="T3" i="10"/>
  <c r="T4" i="10"/>
  <c r="M4" i="10"/>
  <c r="M3" i="10"/>
  <c r="O3" i="9"/>
  <c r="O4" i="9"/>
  <c r="N4" i="9"/>
  <c r="N3" i="9"/>
  <c r="R3" i="9"/>
  <c r="R4" i="9"/>
  <c r="S3" i="9"/>
  <c r="S4" i="9"/>
  <c r="P4" i="9"/>
  <c r="P3" i="9"/>
  <c r="Q3" i="9"/>
  <c r="Q4" i="9"/>
  <c r="T4" i="9"/>
  <c r="T3" i="9"/>
  <c r="M4" i="9"/>
  <c r="M3" i="9"/>
  <c r="R3" i="4"/>
  <c r="R4" i="4"/>
  <c r="O3" i="4"/>
  <c r="O4" i="4"/>
  <c r="S3" i="4"/>
  <c r="S4" i="4"/>
  <c r="N3" i="4"/>
  <c r="N4" i="4"/>
  <c r="T3" i="4"/>
  <c r="T4" i="4"/>
  <c r="P3" i="4"/>
  <c r="P4" i="4"/>
  <c r="Q4" i="4"/>
  <c r="Q3" i="4"/>
  <c r="M4" i="4"/>
  <c r="M3" i="4"/>
  <c r="P3" i="22"/>
  <c r="P4" i="22"/>
  <c r="N3" i="22"/>
  <c r="N4" i="22"/>
  <c r="O3" i="22"/>
  <c r="O4" i="22"/>
  <c r="Q3" i="22"/>
  <c r="Q4" i="22"/>
  <c r="S3" i="22"/>
  <c r="S4" i="22"/>
  <c r="T3" i="22"/>
  <c r="T4" i="22"/>
  <c r="R3" i="22"/>
  <c r="R4" i="22"/>
  <c r="M4" i="22"/>
  <c r="M3" i="22"/>
  <c r="AA4" i="6"/>
  <c r="Q2" i="18" s="1"/>
  <c r="C2" i="18"/>
  <c r="A15" i="17"/>
  <c r="A18" i="11"/>
  <c r="A6" i="5"/>
  <c r="A6" i="17"/>
  <c r="M1" i="12"/>
  <c r="A8" i="5"/>
  <c r="E1" i="12"/>
  <c r="F1" i="4"/>
  <c r="A15" i="7"/>
  <c r="A26" i="17"/>
  <c r="E4" i="18"/>
  <c r="A3" i="11"/>
  <c r="A18" i="22"/>
  <c r="A3" i="13"/>
  <c r="E1" i="8"/>
  <c r="L4" i="11"/>
  <c r="L4" i="9"/>
  <c r="A16" i="4"/>
  <c r="A9" i="7"/>
  <c r="G1" i="9"/>
  <c r="A12" i="11"/>
  <c r="R1" i="8"/>
  <c r="A17" i="5"/>
  <c r="A10" i="10"/>
  <c r="A6" i="9"/>
  <c r="C1" i="8"/>
  <c r="E1" i="6"/>
  <c r="A4" i="18"/>
  <c r="T1" i="9"/>
  <c r="O1" i="4"/>
  <c r="A21" i="8"/>
  <c r="A16" i="9"/>
  <c r="A29" i="11"/>
  <c r="R1" i="17"/>
  <c r="A7" i="11"/>
  <c r="A8" i="22"/>
  <c r="R1" i="6"/>
  <c r="A29" i="5"/>
  <c r="A12" i="7"/>
  <c r="A27" i="12"/>
  <c r="M1" i="8"/>
  <c r="I1" i="7"/>
  <c r="A5" i="10"/>
  <c r="O1" i="12"/>
  <c r="A12" i="12"/>
  <c r="A16" i="6"/>
  <c r="F1" i="17"/>
  <c r="A31" i="4"/>
  <c r="A14" i="12"/>
  <c r="F1" i="10"/>
  <c r="W1" i="9"/>
  <c r="G1" i="12"/>
  <c r="A3" i="12"/>
  <c r="A27" i="4"/>
  <c r="A25" i="11"/>
  <c r="T1" i="13"/>
  <c r="A4" i="9"/>
  <c r="A6" i="7"/>
  <c r="F1" i="18"/>
  <c r="A1" i="5"/>
  <c r="A22" i="4"/>
  <c r="A26" i="8"/>
  <c r="Q1" i="5"/>
  <c r="A15" i="5"/>
  <c r="E1" i="11"/>
  <c r="A31" i="10"/>
  <c r="A21" i="4"/>
  <c r="A31" i="13"/>
  <c r="L2" i="7"/>
  <c r="A24" i="13"/>
  <c r="A25" i="22"/>
  <c r="A3" i="4"/>
  <c r="A26" i="7"/>
  <c r="A30" i="17"/>
  <c r="R1" i="9"/>
  <c r="A4" i="8"/>
  <c r="E1" i="9"/>
  <c r="M1" i="18"/>
  <c r="O1" i="10"/>
  <c r="A5" i="4"/>
  <c r="T1" i="7"/>
  <c r="A11" i="6"/>
  <c r="O1" i="11"/>
  <c r="B1" i="4"/>
  <c r="A29" i="12"/>
  <c r="C1" i="6"/>
  <c r="F1" i="5"/>
  <c r="A13" i="4"/>
  <c r="A2" i="6"/>
  <c r="S1" i="9"/>
  <c r="A27" i="22"/>
  <c r="A14" i="5"/>
  <c r="A28" i="4"/>
  <c r="A8" i="12"/>
  <c r="A24" i="9"/>
  <c r="A30" i="5"/>
  <c r="A16" i="8"/>
  <c r="A7" i="4"/>
  <c r="B1" i="7"/>
  <c r="A9" i="11"/>
  <c r="A29" i="22"/>
  <c r="D1" i="7"/>
  <c r="H1" i="6"/>
  <c r="F1" i="7"/>
  <c r="A7" i="10"/>
  <c r="A16" i="7"/>
  <c r="A18" i="13"/>
  <c r="A10" i="9"/>
  <c r="A30" i="8"/>
  <c r="A12" i="17"/>
  <c r="A23" i="17"/>
  <c r="A26" i="11"/>
  <c r="L2" i="4"/>
  <c r="A13" i="13"/>
  <c r="A6" i="8"/>
  <c r="A18" i="6"/>
  <c r="D1" i="22"/>
  <c r="A10" i="5"/>
  <c r="A3" i="7"/>
  <c r="A1" i="6"/>
  <c r="A6" i="4"/>
  <c r="A2" i="7"/>
  <c r="A30" i="4"/>
  <c r="M1" i="22"/>
  <c r="A13" i="5"/>
  <c r="A4" i="17"/>
  <c r="A19" i="8"/>
  <c r="N1" i="18"/>
  <c r="A30" i="12"/>
  <c r="A27" i="8"/>
  <c r="A14" i="9"/>
  <c r="X1" i="22"/>
  <c r="P1" i="5"/>
  <c r="O1" i="5"/>
  <c r="T1" i="22"/>
  <c r="L1" i="18"/>
  <c r="A18" i="7"/>
  <c r="A21" i="6"/>
  <c r="C1" i="7"/>
  <c r="A23" i="8"/>
  <c r="P1" i="13"/>
  <c r="A15" i="6"/>
  <c r="A7" i="8"/>
  <c r="R1" i="12"/>
  <c r="A25" i="17"/>
  <c r="X1" i="17"/>
  <c r="A5" i="11"/>
  <c r="A5" i="17"/>
  <c r="A21" i="12"/>
  <c r="A31" i="11"/>
  <c r="A17" i="8"/>
  <c r="A27" i="11"/>
  <c r="A20" i="10"/>
  <c r="A3" i="18"/>
  <c r="S1" i="13"/>
  <c r="A29" i="4"/>
  <c r="N1" i="8"/>
  <c r="A9" i="10"/>
  <c r="A31" i="5"/>
  <c r="A26" i="13"/>
  <c r="H1" i="22"/>
  <c r="A19" i="4"/>
  <c r="G1" i="11"/>
  <c r="A18" i="17"/>
  <c r="E1" i="4"/>
  <c r="B1" i="5"/>
  <c r="A2" i="8"/>
  <c r="A19" i="17"/>
  <c r="A21" i="13"/>
  <c r="F1" i="12"/>
  <c r="A17" i="12"/>
  <c r="A21" i="17"/>
  <c r="A26" i="4"/>
  <c r="A23" i="7"/>
  <c r="A27" i="5"/>
  <c r="L2" i="22"/>
  <c r="A11" i="4"/>
  <c r="A28" i="8"/>
  <c r="A19" i="12"/>
  <c r="A20" i="6"/>
  <c r="A8" i="13"/>
  <c r="Q1" i="13"/>
  <c r="A22" i="12"/>
  <c r="A25" i="4"/>
  <c r="A29" i="17"/>
  <c r="D1" i="4"/>
  <c r="A10" i="4"/>
  <c r="A25" i="13"/>
  <c r="A5" i="6"/>
  <c r="P1" i="7"/>
  <c r="A7" i="12"/>
  <c r="A5" i="7"/>
  <c r="H1" i="12"/>
  <c r="W1" i="13"/>
  <c r="B1" i="13"/>
  <c r="Q1" i="7"/>
  <c r="A24" i="17"/>
  <c r="I1" i="13"/>
  <c r="Q1" i="17"/>
  <c r="B1" i="10"/>
  <c r="A5" i="9"/>
  <c r="A24" i="11"/>
  <c r="A17" i="22"/>
  <c r="A14" i="13"/>
  <c r="A20" i="4"/>
  <c r="A2" i="9"/>
  <c r="S1" i="17"/>
  <c r="N1" i="12"/>
  <c r="A17" i="4"/>
  <c r="T1" i="17"/>
  <c r="S1" i="10"/>
  <c r="W1" i="17"/>
  <c r="A8" i="6"/>
  <c r="C1" i="5"/>
  <c r="A17" i="9"/>
  <c r="D1" i="11"/>
  <c r="X1" i="13"/>
  <c r="A17" i="13"/>
  <c r="D1" i="13"/>
  <c r="A8" i="8"/>
  <c r="A25" i="8"/>
  <c r="A18" i="10"/>
  <c r="S1" i="8"/>
  <c r="C1" i="13"/>
  <c r="A28" i="17"/>
  <c r="E1" i="5"/>
  <c r="Q1" i="8"/>
  <c r="M1" i="5"/>
  <c r="A5" i="22"/>
  <c r="R1" i="22"/>
  <c r="A7" i="9"/>
  <c r="B1" i="11"/>
  <c r="R1" i="4"/>
  <c r="A23" i="13"/>
  <c r="N1" i="10"/>
  <c r="Q1" i="12"/>
  <c r="Q1" i="10"/>
  <c r="A32" i="12"/>
  <c r="L2" i="12"/>
  <c r="A14" i="8"/>
  <c r="A32" i="7"/>
  <c r="H1" i="10"/>
  <c r="A28" i="10"/>
  <c r="W1" i="5"/>
  <c r="H1" i="4"/>
  <c r="A12" i="6"/>
  <c r="L4" i="17"/>
  <c r="N1" i="5"/>
  <c r="T1" i="11"/>
  <c r="A23" i="11"/>
  <c r="H1" i="8"/>
  <c r="D1" i="9"/>
  <c r="A30" i="11"/>
  <c r="A1" i="13"/>
  <c r="S1" i="22"/>
  <c r="A28" i="11"/>
  <c r="I1" i="12"/>
  <c r="A4" i="5"/>
  <c r="A24" i="10"/>
  <c r="P1" i="4"/>
  <c r="K1" i="18"/>
  <c r="O1" i="17"/>
  <c r="A28" i="9"/>
  <c r="C1" i="12"/>
  <c r="X1" i="5"/>
  <c r="A3" i="9"/>
  <c r="A9" i="5"/>
  <c r="A26" i="12"/>
  <c r="A8" i="9"/>
  <c r="A15" i="22"/>
  <c r="E1" i="10"/>
  <c r="A20" i="9"/>
  <c r="L4" i="5"/>
  <c r="A21" i="7"/>
  <c r="W1" i="7"/>
  <c r="A27" i="17"/>
  <c r="A21" i="22"/>
  <c r="D1" i="10"/>
  <c r="A1" i="7"/>
  <c r="L2" i="11"/>
  <c r="R1" i="11"/>
  <c r="A9" i="13"/>
  <c r="A4" i="13"/>
  <c r="A29" i="10"/>
  <c r="A3" i="8"/>
  <c r="A19" i="11"/>
  <c r="H1" i="5"/>
  <c r="A14" i="6"/>
  <c r="A28" i="7"/>
  <c r="M1" i="10"/>
  <c r="A32" i="10"/>
  <c r="A22" i="6"/>
  <c r="L4" i="7"/>
  <c r="W1" i="12"/>
  <c r="O1" i="8"/>
  <c r="A11" i="7"/>
  <c r="A11" i="17"/>
  <c r="P1" i="18"/>
  <c r="E2" i="18"/>
  <c r="P1" i="22"/>
  <c r="A13" i="10"/>
  <c r="A20" i="7"/>
  <c r="A14" i="10"/>
  <c r="A22" i="7"/>
  <c r="C1" i="11"/>
  <c r="S1" i="4"/>
  <c r="A16" i="11"/>
  <c r="C1" i="22"/>
  <c r="A10" i="13"/>
  <c r="F1" i="13"/>
  <c r="A25" i="10"/>
  <c r="A27" i="7"/>
  <c r="A2" i="13"/>
  <c r="A26" i="10"/>
  <c r="A2" i="5"/>
  <c r="A5" i="8"/>
  <c r="S1" i="6"/>
  <c r="A2" i="10"/>
  <c r="A10" i="7"/>
  <c r="A29" i="7"/>
  <c r="O1" i="13"/>
  <c r="R1" i="10"/>
  <c r="S1" i="7"/>
  <c r="A1" i="10"/>
  <c r="C1" i="10"/>
  <c r="D1" i="8"/>
  <c r="A29" i="8"/>
  <c r="M1" i="9"/>
  <c r="A12" i="13"/>
  <c r="A14" i="22"/>
  <c r="A12" i="9"/>
  <c r="B1" i="9"/>
  <c r="M1" i="6"/>
  <c r="A6" i="11"/>
  <c r="D1" i="12"/>
  <c r="G1" i="8"/>
  <c r="H1" i="7"/>
  <c r="A15" i="8"/>
  <c r="I1" i="17"/>
  <c r="I1" i="8"/>
  <c r="A9" i="22"/>
  <c r="A17" i="11"/>
  <c r="A32" i="8"/>
  <c r="O1" i="6"/>
  <c r="A25" i="7"/>
  <c r="A10" i="6"/>
  <c r="M1" i="17"/>
  <c r="A16" i="10"/>
  <c r="L4" i="8"/>
  <c r="A9" i="4"/>
  <c r="A4" i="7"/>
  <c r="A31" i="12"/>
  <c r="W1" i="4"/>
  <c r="A12" i="8"/>
  <c r="A7" i="22"/>
  <c r="A8" i="4"/>
  <c r="A17" i="6"/>
  <c r="A15" i="9"/>
  <c r="A27" i="6"/>
  <c r="D1" i="5"/>
  <c r="I1" i="4"/>
  <c r="A18" i="5"/>
  <c r="A23" i="10"/>
  <c r="A28" i="12"/>
  <c r="A20" i="12"/>
  <c r="Q1" i="6"/>
  <c r="A20" i="5"/>
  <c r="A6" i="10"/>
  <c r="Q1" i="4"/>
  <c r="A11" i="22"/>
  <c r="H1" i="13"/>
  <c r="A1" i="12"/>
  <c r="G1" i="17"/>
  <c r="H1" i="11"/>
  <c r="A22" i="5"/>
  <c r="A18" i="9"/>
  <c r="I1" i="6"/>
  <c r="B1" i="22"/>
  <c r="A13" i="12"/>
  <c r="A24" i="8"/>
  <c r="A25" i="12"/>
  <c r="A20" i="22"/>
  <c r="A2" i="11"/>
  <c r="A24" i="6"/>
  <c r="A29" i="9"/>
  <c r="A14" i="7"/>
  <c r="G1" i="18"/>
  <c r="A24" i="22"/>
  <c r="Q1" i="11"/>
  <c r="A2" i="12"/>
  <c r="A24" i="4"/>
  <c r="A30" i="9"/>
  <c r="A31" i="9"/>
  <c r="N1" i="7"/>
  <c r="T1" i="5"/>
  <c r="A13" i="8"/>
  <c r="A15" i="12"/>
  <c r="A3" i="10"/>
  <c r="A1" i="11"/>
  <c r="A4" i="10"/>
  <c r="A7" i="17"/>
  <c r="A23" i="22"/>
  <c r="P1" i="9"/>
  <c r="A9" i="17"/>
  <c r="A31" i="8"/>
  <c r="S1" i="12"/>
  <c r="A19" i="13"/>
  <c r="A28" i="6"/>
  <c r="A20" i="17"/>
  <c r="A20" i="8"/>
  <c r="A29" i="13"/>
  <c r="A23" i="12"/>
  <c r="A25" i="5"/>
  <c r="L2" i="10"/>
  <c r="E1" i="22"/>
  <c r="A4" i="22"/>
  <c r="X1" i="12"/>
  <c r="A7" i="5"/>
  <c r="C1" i="17"/>
  <c r="F1" i="9"/>
  <c r="W1" i="11"/>
  <c r="X1" i="4"/>
  <c r="A1" i="4"/>
  <c r="A18" i="4"/>
  <c r="A12" i="5"/>
  <c r="A4" i="11"/>
  <c r="M1" i="11"/>
  <c r="A22" i="11"/>
  <c r="W1" i="8"/>
  <c r="L2" i="9"/>
  <c r="L2" i="8"/>
  <c r="A7" i="6"/>
  <c r="A10" i="17"/>
  <c r="A5" i="5"/>
  <c r="L4" i="22"/>
  <c r="A15" i="10"/>
  <c r="A14" i="4"/>
  <c r="W1" i="10"/>
  <c r="M1" i="4"/>
  <c r="A8" i="10"/>
  <c r="A13" i="17"/>
  <c r="A22" i="22"/>
  <c r="H1" i="9"/>
  <c r="A1" i="8"/>
  <c r="A18" i="8"/>
  <c r="H1" i="17"/>
  <c r="N1" i="6"/>
  <c r="A8" i="17"/>
  <c r="A13" i="22"/>
  <c r="P1" i="6"/>
  <c r="P1" i="12"/>
  <c r="A21" i="5"/>
  <c r="A19" i="7"/>
  <c r="S1" i="5"/>
  <c r="A6" i="13"/>
  <c r="L4" i="6"/>
  <c r="A12" i="10"/>
  <c r="A15" i="11"/>
  <c r="A3" i="5"/>
  <c r="L4" i="12"/>
  <c r="O1" i="22"/>
  <c r="A17" i="17"/>
  <c r="H1" i="18"/>
  <c r="L4" i="4"/>
  <c r="O1" i="9"/>
  <c r="A22" i="8"/>
  <c r="A24" i="12"/>
  <c r="A26" i="22"/>
  <c r="A26" i="6"/>
  <c r="A4" i="4"/>
  <c r="X1" i="6"/>
  <c r="I1" i="18"/>
  <c r="A2" i="17"/>
  <c r="R1" i="7"/>
  <c r="A27" i="13"/>
  <c r="L2" i="5"/>
  <c r="E1" i="7"/>
  <c r="A1" i="17"/>
  <c r="A18" i="12"/>
  <c r="G1" i="13"/>
  <c r="A17" i="10"/>
  <c r="G1" i="22"/>
  <c r="G1" i="10"/>
  <c r="A11" i="11"/>
  <c r="A32" i="13"/>
  <c r="T1" i="8"/>
  <c r="A22" i="17"/>
  <c r="A16" i="17"/>
  <c r="A5" i="12"/>
  <c r="N1" i="4"/>
  <c r="A21" i="11"/>
  <c r="T1" i="6"/>
  <c r="G1" i="5"/>
  <c r="A6" i="6"/>
  <c r="Q1" i="22"/>
  <c r="A13" i="6"/>
  <c r="A28" i="5"/>
  <c r="A5" i="18"/>
  <c r="A2" i="18"/>
  <c r="A26" i="9"/>
  <c r="A8" i="11"/>
  <c r="I1" i="22"/>
  <c r="A13" i="11"/>
  <c r="A19" i="5"/>
  <c r="A1" i="22"/>
  <c r="N1" i="11"/>
  <c r="M1" i="13"/>
  <c r="E1" i="17"/>
  <c r="A15" i="4"/>
  <c r="B1" i="6"/>
  <c r="X1" i="10"/>
  <c r="W1" i="22"/>
  <c r="I1" i="5"/>
  <c r="R1" i="5"/>
  <c r="A23" i="4"/>
  <c r="A21" i="9"/>
  <c r="A31" i="17"/>
  <c r="A19" i="6"/>
  <c r="A7" i="13"/>
  <c r="W1" i="6"/>
  <c r="L4" i="10"/>
  <c r="A10" i="8"/>
  <c r="A28" i="13"/>
  <c r="R1" i="13"/>
  <c r="A23" i="6"/>
  <c r="A9" i="8"/>
  <c r="A12" i="22"/>
  <c r="F1" i="11"/>
  <c r="A22" i="13"/>
  <c r="G1" i="4"/>
  <c r="A10" i="11"/>
  <c r="B1" i="17"/>
  <c r="A13" i="9"/>
  <c r="A3" i="6"/>
  <c r="A2" i="4"/>
  <c r="A13" i="7"/>
  <c r="A25" i="6"/>
  <c r="A27" i="10"/>
  <c r="A29" i="6"/>
  <c r="N1" i="22"/>
  <c r="A27" i="9"/>
  <c r="P1" i="10"/>
  <c r="C1" i="9"/>
  <c r="A30" i="7"/>
  <c r="I1" i="10"/>
  <c r="A16" i="5"/>
  <c r="A30" i="13"/>
  <c r="F1" i="22"/>
  <c r="T1" i="10"/>
  <c r="A6" i="22"/>
  <c r="A21" i="10"/>
  <c r="F1" i="8"/>
  <c r="A17" i="7"/>
  <c r="I1" i="11"/>
  <c r="A25" i="9"/>
  <c r="B1" i="8"/>
  <c r="A11" i="10"/>
  <c r="X1" i="11"/>
  <c r="P1" i="11"/>
  <c r="A3" i="22"/>
  <c r="T1" i="12"/>
  <c r="X1" i="8"/>
  <c r="A24" i="5"/>
  <c r="G1" i="7"/>
  <c r="A11" i="9"/>
  <c r="J1" i="18"/>
  <c r="A30" i="10"/>
  <c r="A7" i="7"/>
  <c r="A16" i="12"/>
  <c r="A14" i="11"/>
  <c r="B1" i="12"/>
  <c r="O1" i="7"/>
  <c r="A10" i="22"/>
  <c r="A3" i="17"/>
  <c r="A6" i="12"/>
  <c r="A16" i="22"/>
  <c r="A23" i="5"/>
  <c r="L4" i="13"/>
  <c r="L2" i="6"/>
  <c r="A20" i="13"/>
  <c r="A22" i="10"/>
  <c r="A23" i="9"/>
  <c r="A8" i="7"/>
  <c r="A11" i="8"/>
  <c r="Q1" i="9"/>
  <c r="X1" i="9"/>
  <c r="D1" i="6"/>
  <c r="F1" i="6"/>
  <c r="P1" i="17"/>
  <c r="X1" i="7"/>
  <c r="P1" i="8"/>
  <c r="A15" i="13"/>
  <c r="D1" i="17"/>
  <c r="A9" i="12"/>
  <c r="A11" i="12"/>
  <c r="A16" i="13"/>
  <c r="G1" i="6"/>
  <c r="A12" i="4"/>
  <c r="N1" i="13"/>
  <c r="A10" i="12"/>
  <c r="N1" i="17"/>
  <c r="A22" i="9"/>
  <c r="A4" i="12"/>
  <c r="S1" i="11"/>
  <c r="A9" i="9"/>
  <c r="A9" i="6"/>
  <c r="A32" i="4"/>
  <c r="E1" i="13"/>
  <c r="A11" i="13"/>
  <c r="N1" i="9"/>
  <c r="A26" i="5"/>
  <c r="A2" i="22"/>
  <c r="A14" i="17"/>
  <c r="A4" i="6"/>
  <c r="T1" i="4"/>
  <c r="A31" i="7"/>
  <c r="C1" i="4"/>
  <c r="A19" i="9"/>
  <c r="I1" i="9"/>
  <c r="A19" i="10"/>
  <c r="A1" i="9"/>
  <c r="M1" i="7"/>
  <c r="A20" i="11"/>
  <c r="A24" i="7"/>
  <c r="A28" i="22"/>
  <c r="L2" i="13"/>
  <c r="A5" i="13"/>
  <c r="A19" i="22"/>
  <c r="A11" i="5"/>
  <c r="L2" i="17"/>
  <c r="L3" i="7" l="1"/>
  <c r="L3" i="17"/>
  <c r="L3" i="8"/>
  <c r="L3" i="5"/>
  <c r="L3" i="13"/>
  <c r="L3" i="12"/>
  <c r="L3" i="11"/>
  <c r="L3" i="10"/>
  <c r="L3" i="9"/>
  <c r="L3" i="4"/>
  <c r="L3" i="22"/>
  <c r="L3" i="6"/>
  <c r="E3" i="18"/>
  <c r="N2" i="6"/>
  <c r="A31" i="6"/>
  <c r="A32" i="6"/>
  <c r="A30" i="6"/>
  <c r="N4" i="6" l="1"/>
  <c r="N3" i="6"/>
  <c r="Q2" i="6"/>
  <c r="S2" i="6"/>
  <c r="T2" i="6"/>
  <c r="P2" i="6"/>
  <c r="R2" i="6"/>
  <c r="M2" i="6"/>
  <c r="O2" i="6"/>
  <c r="P4" i="6" l="1"/>
  <c r="R4" i="6"/>
  <c r="S4" i="6"/>
  <c r="M4" i="6"/>
  <c r="T4" i="6"/>
  <c r="O4" i="6"/>
  <c r="Q4" i="6"/>
  <c r="P3" i="6"/>
  <c r="R3" i="6"/>
  <c r="S3" i="6"/>
  <c r="T3" i="6"/>
  <c r="O3" i="6"/>
  <c r="Q3" i="6"/>
  <c r="M3" i="6"/>
  <c r="P2" i="18"/>
  <c r="F2" i="18" l="1"/>
  <c r="F4" i="18" s="1"/>
  <c r="G2" i="18"/>
  <c r="K2" i="18"/>
  <c r="H2" i="18"/>
  <c r="M2" i="18"/>
  <c r="L2" i="18"/>
  <c r="J2" i="18"/>
  <c r="I2" i="18"/>
  <c r="I3" i="18" l="1"/>
  <c r="I4" i="18"/>
  <c r="L3" i="18"/>
  <c r="L4" i="18"/>
  <c r="H3" i="18"/>
  <c r="H4" i="18"/>
  <c r="K3" i="18"/>
  <c r="K4" i="18"/>
  <c r="J3" i="18"/>
  <c r="J4" i="18"/>
  <c r="M3" i="18"/>
  <c r="M4" i="18"/>
  <c r="G3" i="18"/>
  <c r="G4" i="18"/>
  <c r="F3" i="18"/>
  <c r="N2" i="18"/>
  <c r="N3" i="18" l="1"/>
  <c r="N4" i="18"/>
</calcChain>
</file>

<file path=xl/sharedStrings.xml><?xml version="1.0" encoding="utf-8"?>
<sst xmlns="http://schemas.openxmlformats.org/spreadsheetml/2006/main" count="160" uniqueCount="144">
  <si>
    <t>Cvičení</t>
  </si>
  <si>
    <t>Radost</t>
  </si>
  <si>
    <t>Dobrý čin</t>
  </si>
  <si>
    <t>Studená sprcha</t>
  </si>
  <si>
    <t>Čestné chování</t>
  </si>
  <si>
    <t>Slušná mluva</t>
  </si>
  <si>
    <t>Povinnost</t>
  </si>
  <si>
    <t>Rok</t>
  </si>
  <si>
    <t>Total</t>
  </si>
  <si>
    <t>Dny</t>
  </si>
  <si>
    <t>Celkem</t>
  </si>
  <si>
    <t>Česky</t>
  </si>
  <si>
    <t>English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</si>
  <si>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</si>
  <si>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</si>
  <si>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</si>
  <si>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</si>
  <si>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</si>
  <si>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</si>
  <si>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</si>
  <si>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</si>
  <si>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</si>
  <si>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</si>
  <si>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</si>
  <si>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January</t>
  </si>
  <si>
    <t>Ferbuary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</si>
  <si>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</si>
  <si>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</si>
  <si>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</si>
  <si>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</si>
  <si>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</si>
  <si>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</si>
  <si>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</si>
  <si>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</si>
  <si>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</si>
  <si>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</si>
  <si>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Teeth brushing</t>
  </si>
  <si>
    <t>Exercise</t>
  </si>
  <si>
    <t>Cold shower</t>
  </si>
  <si>
    <t>Honest behaviour</t>
  </si>
  <si>
    <t>Good deed</t>
  </si>
  <si>
    <t>Happy moment</t>
  </si>
  <si>
    <t>Language</t>
  </si>
  <si>
    <t>Duty</t>
  </si>
  <si>
    <t>Aktuální</t>
  </si>
  <si>
    <t>Jazyk</t>
  </si>
  <si>
    <t>Year</t>
  </si>
  <si>
    <t>Current</t>
  </si>
  <si>
    <t>Leden</t>
  </si>
  <si>
    <t>Měsíc</t>
  </si>
  <si>
    <t>Month</t>
  </si>
  <si>
    <t>Po</t>
  </si>
  <si>
    <t>Út</t>
  </si>
  <si>
    <t>Čt</t>
  </si>
  <si>
    <t>St</t>
  </si>
  <si>
    <t>Pá</t>
  </si>
  <si>
    <t>So</t>
  </si>
  <si>
    <t>Ne</t>
  </si>
  <si>
    <t>Thu</t>
  </si>
  <si>
    <t>Wed</t>
  </si>
  <si>
    <t>Tue</t>
  </si>
  <si>
    <t>Fri</t>
  </si>
  <si>
    <t>Sat</t>
  </si>
  <si>
    <t>Sun</t>
  </si>
  <si>
    <t>Mon</t>
  </si>
  <si>
    <t>Days</t>
  </si>
  <si>
    <t>Translations</t>
  </si>
  <si>
    <t>Local computations</t>
  </si>
  <si>
    <t>Translation sheet name</t>
  </si>
  <si>
    <t>Boolean</t>
  </si>
  <si>
    <t>Verze</t>
  </si>
  <si>
    <t>Version</t>
  </si>
  <si>
    <t>Počáteční datum</t>
  </si>
  <si>
    <t>Starting date</t>
  </si>
  <si>
    <t>Magyar</t>
  </si>
  <si>
    <t>No swearing</t>
  </si>
  <si>
    <t>Január</t>
  </si>
  <si>
    <t>Ferbuár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</si>
  <si>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</si>
  <si>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</si>
  <si>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</si>
  <si>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</si>
  <si>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</si>
  <si>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</si>
  <si>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</si>
  <si>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</si>
  <si>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Nap</t>
  </si>
  <si>
    <t>Osszes</t>
  </si>
  <si>
    <t>Verzió</t>
  </si>
  <si>
    <t>Français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</si>
  <si>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</si>
  <si>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</si>
  <si>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</si>
  <si>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</si>
  <si>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</si>
  <si>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</si>
  <si>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</si>
  <si>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</si>
  <si>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</si>
  <si>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</si>
  <si>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</si>
  <si>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</si>
  <si>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Date de début</t>
  </si>
  <si>
    <t>Devoir</t>
  </si>
  <si>
    <t>Heureux</t>
  </si>
  <si>
    <t>Bonne chose</t>
  </si>
  <si>
    <t>Comportement honnête</t>
  </si>
  <si>
    <t>Douche froide</t>
  </si>
  <si>
    <t>Exercice</t>
  </si>
  <si>
    <t>Torna</t>
  </si>
  <si>
    <t>Hideg zuhany</t>
  </si>
  <si>
    <t>Courant</t>
  </si>
  <si>
    <t>Čištění zubů</t>
  </si>
  <si>
    <t>Brossage des dents</t>
  </si>
  <si>
    <t>Fogmossas</t>
  </si>
  <si>
    <t>Becsületes magatartás</t>
  </si>
  <si>
    <t>Jótett</t>
  </si>
  <si>
    <t>Öröm</t>
  </si>
  <si>
    <t>Kötelezettség</t>
  </si>
  <si>
    <t>Kezdési dátum</t>
  </si>
  <si>
    <t>Jelenlegi</t>
  </si>
  <si>
    <t>Jours</t>
  </si>
  <si>
    <t>Langage</t>
  </si>
  <si>
    <t>Mois</t>
  </si>
  <si>
    <t>An</t>
  </si>
  <si>
    <t>Év</t>
  </si>
  <si>
    <t>Hónap</t>
  </si>
  <si>
    <t>Nyelv</t>
  </si>
  <si>
    <t>Discours décent</t>
  </si>
  <si>
    <t>Semmi káromkodás</t>
  </si>
  <si>
    <t>Sze</t>
  </si>
  <si>
    <t>Hé</t>
  </si>
  <si>
    <t>Ke</t>
  </si>
  <si>
    <t>Cs</t>
  </si>
  <si>
    <t>Pé</t>
  </si>
  <si>
    <t>Szo</t>
  </si>
  <si>
    <t>Va</t>
  </si>
  <si>
    <t>Lu</t>
  </si>
  <si>
    <t>Ma</t>
  </si>
  <si>
    <t>Me</t>
  </si>
  <si>
    <t>Je</t>
  </si>
  <si>
    <t>Ve</t>
  </si>
  <si>
    <t>Sa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</si>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</sst>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]dd/mm/yyyy;@" x16r2:formatCode16="[$-en-001,1]dd/mm/yyyy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i/>
      <sz val="11"/>
      <color theme="0" tint="-0.1499679555650502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/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0" xfId="0" applyFill="1" applyAlignment="1">
      <alignment textRotation="90"/>
    </xf>
    <xf numFmtId="0" fontId="0" fillId="3" borderId="0" xfId="0" applyFill="1"/>
    <xf numFmtId="14" fontId="0" fillId="3" borderId="0" xfId="0" applyNumberFormat="1" applyFill="1"/>
    <xf numFmtId="0" fontId="0" fillId="3" borderId="1" xfId="0" applyFill="1" applyBorder="1" applyProtection="1">
      <protection locked="0"/>
    </xf>
    <xf numFmtId="49" fontId="0" fillId="3" borderId="0" xfId="0" applyNumberFormat="1" applyFill="1"/>
    <xf numFmtId="1" fontId="0" fillId="3" borderId="0" xfId="0" applyNumberFormat="1" applyFill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3" fillId="3" borderId="0" xfId="0" applyFont="1" applyFill="1" applyProtection="1"/>
    <xf numFmtId="0" fontId="0" fillId="4" borderId="6" xfId="0" applyNumberFormat="1" applyFill="1" applyBorder="1"/>
    <xf numFmtId="0" fontId="0" fillId="4" borderId="7" xfId="0" applyNumberFormat="1" applyFill="1" applyBorder="1"/>
    <xf numFmtId="0" fontId="1" fillId="4" borderId="8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textRotation="90"/>
    </xf>
    <xf numFmtId="0" fontId="0" fillId="4" borderId="10" xfId="0" applyFill="1" applyBorder="1" applyAlignment="1">
      <alignment textRotation="90"/>
    </xf>
    <xf numFmtId="0" fontId="0" fillId="4" borderId="8" xfId="0" applyFill="1" applyBorder="1"/>
    <xf numFmtId="1" fontId="0" fillId="2" borderId="11" xfId="0" applyNumberFormat="1" applyFill="1" applyBorder="1"/>
    <xf numFmtId="1" fontId="0" fillId="2" borderId="12" xfId="0" applyNumberFormat="1" applyFill="1" applyBorder="1"/>
    <xf numFmtId="0" fontId="0" fillId="4" borderId="13" xfId="0" applyFill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0" fontId="0" fillId="4" borderId="1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0" fontId="0" fillId="4" borderId="19" xfId="0" applyFill="1" applyBorder="1" applyAlignment="1">
      <alignment textRotation="90"/>
    </xf>
    <xf numFmtId="0" fontId="0" fillId="4" borderId="8" xfId="0" applyFill="1" applyBorder="1" applyAlignment="1">
      <alignment textRotation="90"/>
    </xf>
    <xf numFmtId="0" fontId="0" fillId="4" borderId="12" xfId="0" applyFill="1" applyBorder="1" applyAlignment="1">
      <alignment textRotation="90"/>
    </xf>
    <xf numFmtId="0" fontId="0" fillId="2" borderId="16" xfId="0" applyFill="1" applyBorder="1" applyAlignment="1">
      <alignment horizontal="right"/>
    </xf>
    <xf numFmtId="1" fontId="0" fillId="2" borderId="18" xfId="0" applyNumberFormat="1" applyFill="1" applyBorder="1"/>
    <xf numFmtId="0" fontId="0" fillId="5" borderId="4" xfId="0" applyFill="1" applyBorder="1" applyProtection="1">
      <protection locked="0"/>
    </xf>
    <xf numFmtId="0" fontId="0" fillId="5" borderId="3" xfId="0" applyFill="1" applyBorder="1" applyProtection="1">
      <protection locked="0"/>
    </xf>
    <xf numFmtId="165" fontId="0" fillId="5" borderId="2" xfId="0" applyNumberFormat="1" applyFill="1" applyBorder="1" applyProtection="1">
      <protection locked="0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2" fillId="4" borderId="10" xfId="0" applyFont="1" applyFill="1" applyBorder="1" applyAlignment="1">
      <alignment textRotation="90"/>
    </xf>
    <xf numFmtId="0" fontId="0" fillId="4" borderId="0" xfId="0" applyFill="1" applyBorder="1" applyAlignment="1">
      <alignment textRotation="90"/>
    </xf>
    <xf numFmtId="0" fontId="0" fillId="2" borderId="8" xfId="0" applyFill="1" applyBorder="1"/>
    <xf numFmtId="0" fontId="0" fillId="2" borderId="11" xfId="0" applyFill="1" applyBorder="1"/>
    <xf numFmtId="0" fontId="2" fillId="2" borderId="12" xfId="0" applyFont="1" applyFill="1" applyBorder="1"/>
    <xf numFmtId="2" fontId="0" fillId="2" borderId="13" xfId="0" applyNumberFormat="1" applyFill="1" applyBorder="1"/>
    <xf numFmtId="2" fontId="0" fillId="2" borderId="14" xfId="0" applyNumberFormat="1" applyFill="1" applyBorder="1"/>
    <xf numFmtId="2" fontId="2" fillId="2" borderId="15" xfId="0" applyNumberFormat="1" applyFont="1" applyFill="1" applyBorder="1"/>
    <xf numFmtId="2" fontId="0" fillId="2" borderId="16" xfId="0" applyNumberFormat="1" applyFill="1" applyBorder="1"/>
    <xf numFmtId="2" fontId="0" fillId="2" borderId="17" xfId="0" applyNumberFormat="1" applyFill="1" applyBorder="1"/>
    <xf numFmtId="2" fontId="2" fillId="2" borderId="18" xfId="0" applyNumberFormat="1" applyFont="1" applyFill="1" applyBorder="1"/>
    <xf numFmtId="1" fontId="0" fillId="2" borderId="19" xfId="0" applyNumberFormat="1" applyFill="1" applyBorder="1"/>
    <xf numFmtId="1" fontId="0" fillId="2" borderId="10" xfId="0" applyNumberFormat="1" applyFill="1" applyBorder="1"/>
    <xf numFmtId="0" fontId="5" fillId="0" borderId="0" xfId="0" applyFont="1" applyAlignment="1">
      <alignment horizontal="justify" vertical="center"/>
    </xf>
    <xf numFmtId="0" fontId="5" fillId="0" borderId="0" xfId="0" applyFont="1"/>
  </cellXfs>
  <cellStyles count="1">
    <cellStyle name="Normal" xfId="0" builtinId="0"/>
  </cellStyles>
  <dxfs count="47"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99F3-9764-487E-9A8F-2F5236CD0E3B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January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(Wed)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</v>
      </c>
      <c r="X2" s="29">
        <f ca="1">IF(OR(START_DATE &gt; EOMONTH(DATE(YEAR,$W$2,1),0),TODAY()&lt;DATE(YEAR,$W$2,1)),0,MIN(TODAY(),EOMONTH(DATE(YEAR,$W$2,1),0))-MAX(DATE(YEAR,$W$2,1),START_DATE)+1)</f>
        <v>4</v>
      </c>
      <c r="AA2" s="2" t="str">
        <f ca="1">CELL("filename", A1)</f>
        <v>C:\Users\david.benedeki\Programming\Shared\ModryZivot\[Modry_Zivot.xlsx]1</v>
      </c>
    </row>
    <row r="3" spans="1:27" x14ac:dyDescent="0.25">
      <c r="A3" s="11" t="str">
        <f t="shared" ca="1" si="0"/>
        <v>2. (Thu)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43831</v>
      </c>
    </row>
    <row r="4" spans="1:27" x14ac:dyDescent="0.25">
      <c r="A4" s="11" t="str">
        <f t="shared" ca="1" si="0"/>
        <v>3. (Fri)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(Sat)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(Sun)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(Mon)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(Tue)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(Wed)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(Thu)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(Fri)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(Sat)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(Sun)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(Mon)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(Tue)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(Wed)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(Thu)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(Fri)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(Sat)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(Sun)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(Mon)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(Tue)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(Wed)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(Thu)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(Fri)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(Sat)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(Sun)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(Mon)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(Tue)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(Wed)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(Thu)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(Fri)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46" priority="1" operator="equal">
      <formula>""</formula>
    </cfRule>
  </conditionalFormatting>
  <conditionalFormatting sqref="B2:I32">
    <cfRule type="expression" dxfId="45" priority="2" stopIfTrue="1">
      <formula>$A2=""</formula>
    </cfRule>
    <cfRule type="cellIs" dxfId="44" priority="3" stopIfTrue="1" operator="equal">
      <formula>1</formula>
    </cfRule>
    <cfRule type="cellIs" dxfId="43" priority="4" operator="equal">
      <formula>0</formula>
    </cfRule>
  </conditionalFormatting>
  <dataValidations count="1">
    <dataValidation type="list" showInputMessage="1" showErrorMessage="1" sqref="B2:I32" xr:uid="{7A93827D-A073-405F-A854-DA2703F314A0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10E9-D2E6-4C9A-9924-DB42F746B1E7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October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(Thu)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10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C:\Users\david.benedeki\Programming\Shared\ModryZivot\[Modry_Zivot.xlsx]10</v>
      </c>
    </row>
    <row r="3" spans="1:27" x14ac:dyDescent="0.25">
      <c r="A3" s="11" t="str">
        <f t="shared" ca="1" si="0"/>
        <v>2. (Fri)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44105</v>
      </c>
    </row>
    <row r="4" spans="1:27" x14ac:dyDescent="0.25">
      <c r="A4" s="11" t="str">
        <f t="shared" ca="1" si="0"/>
        <v>3. (Sat)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(Sun)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(Mon)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(Tue)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(Wed)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(Thu)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(Fri)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(Sat)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(Sun)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(Mon)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(Tue)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(Wed)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(Thu)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(Fri)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(Sat)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(Sun)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(Mon)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(Tue)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(Wed)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(Thu)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(Fri)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(Sat)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(Sun)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(Mon)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(Tue)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(Wed)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(Thu)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(Fri)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(Sat)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11" priority="1" operator="equal">
      <formula>""</formula>
    </cfRule>
  </conditionalFormatting>
  <conditionalFormatting sqref="B2:I32">
    <cfRule type="expression" dxfId="10" priority="2" stopIfTrue="1">
      <formula>$A2=""</formula>
    </cfRule>
    <cfRule type="cellIs" dxfId="9" priority="3" stopIfTrue="1" operator="equal">
      <formula>1</formula>
    </cfRule>
    <cfRule type="cellIs" dxfId="8" priority="4" operator="equal">
      <formula>0</formula>
    </cfRule>
  </conditionalFormatting>
  <dataValidations count="1">
    <dataValidation type="list" showInputMessage="1" showErrorMessage="1" sqref="B2:I32" xr:uid="{03C3D49B-2D23-4882-9F00-B8E7CEF550E2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B7A4-0882-46EE-BB30-82D1FC56A0FD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November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(Sun)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11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C:\Users\david.benedeki\Programming\Shared\ModryZivot\[Modry_Zivot.xlsx]11</v>
      </c>
    </row>
    <row r="3" spans="1:27" x14ac:dyDescent="0.25">
      <c r="A3" s="11" t="str">
        <f t="shared" ca="1" si="0"/>
        <v>2. (Mon)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44136</v>
      </c>
    </row>
    <row r="4" spans="1:27" x14ac:dyDescent="0.25">
      <c r="A4" s="11" t="str">
        <f t="shared" ca="1" si="0"/>
        <v>3. (Tue)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(Wed)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(Thu)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(Fri)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(Sat)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(Sun)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(Mon)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(Tue)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(Wed)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(Thu)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(Fri)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(Sat)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(Sun)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(Mon)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(Tue)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(Wed)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(Thu)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(Fri)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(Sat)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(Sun)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(Mon)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(Tue)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(Wed)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(Thu)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(Fri)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(Sat)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(Sun)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(Mon)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7" priority="1" operator="equal">
      <formula>""</formula>
    </cfRule>
  </conditionalFormatting>
  <conditionalFormatting sqref="B2:I32">
    <cfRule type="expression" dxfId="6" priority="2" stopIfTrue="1">
      <formula>$A2=""</formula>
    </cfRule>
    <cfRule type="cellIs" dxfId="5" priority="3" stopIfTrue="1" operator="equal">
      <formula>1</formula>
    </cfRule>
    <cfRule type="cellIs" dxfId="4" priority="4" operator="equal">
      <formula>0</formula>
    </cfRule>
  </conditionalFormatting>
  <dataValidations count="1">
    <dataValidation type="list" showInputMessage="1" showErrorMessage="1" sqref="B2:I32" xr:uid="{1D9F32A0-DC7A-4943-B2F3-6CB1063B2D95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21FD-780A-45A4-A4E4-716A01CC4EFA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December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(Tue)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12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C:\Users\david.benedeki\Programming\Shared\ModryZivot\[Modry_Zivot.xlsx]12</v>
      </c>
    </row>
    <row r="3" spans="1:27" x14ac:dyDescent="0.25">
      <c r="A3" s="11" t="str">
        <f t="shared" ca="1" si="0"/>
        <v>2. (Wed)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44166</v>
      </c>
    </row>
    <row r="4" spans="1:27" x14ac:dyDescent="0.25">
      <c r="A4" s="11" t="str">
        <f t="shared" ca="1" si="0"/>
        <v>3. (Thu)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(Fri)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(Sat)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(Sun)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(Mon)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(Tue)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(Wed)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(Thu)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(Fri)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(Sat)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(Sun)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(Mon)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(Tue)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(Wed)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(Thu)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(Fri)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(Sat)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(Sun)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(Mon)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(Tue)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(Wed)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(Thu)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(Fri)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(Sat)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(Sun)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(Mon)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(Tue)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(Wed)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(Thu)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" priority="1" operator="equal">
      <formula>""</formula>
    </cfRule>
  </conditionalFormatting>
  <conditionalFormatting sqref="B2:I32">
    <cfRule type="expression" dxfId="2" priority="2" stopIfTrue="1">
      <formula>$A2=""</formula>
    </cfRule>
    <cfRule type="cellIs" dxfId="1" priority="3" stopIfTrue="1" operator="equal">
      <formula>1</formula>
    </cfRule>
    <cfRule type="cellIs" dxfId="0" priority="4" operator="equal">
      <formula>0</formula>
    </cfRule>
  </conditionalFormatting>
  <dataValidations count="1">
    <dataValidation type="list" showInputMessage="1" showErrorMessage="1" sqref="B2:I32" xr:uid="{343DCBAF-76A5-42D3-96D6-851BC2A0ED40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D2DE-543C-4B53-AB5C-17DBB0058963}">
  <dimension ref="A1:Q16"/>
  <sheetViews>
    <sheetView tabSelected="1" workbookViewId="0">
      <selection activeCell="B3" sqref="B3"/>
    </sheetView>
  </sheetViews>
  <sheetFormatPr defaultRowHeight="15" x14ac:dyDescent="0.25"/>
  <cols>
    <col min="1" max="1" width="15.7109375" style="2" bestFit="1" customWidth="1"/>
    <col min="2" max="2" width="10.7109375" style="2" bestFit="1" customWidth="1"/>
    <col min="3" max="4" width="9.140625" style="2"/>
    <col min="5" max="5" width="10.28515625" style="2" bestFit="1" customWidth="1"/>
    <col min="6" max="6" width="7.7109375" style="2" bestFit="1" customWidth="1"/>
    <col min="7" max="13" width="5.85546875" style="2" bestFit="1" customWidth="1"/>
    <col min="14" max="14" width="8.7109375" style="2" customWidth="1"/>
    <col min="15" max="15" width="4" style="2" bestFit="1" customWidth="1"/>
    <col min="16" max="16" width="8.85546875" style="2" bestFit="1" customWidth="1"/>
    <col min="17" max="16384" width="9.140625" style="2"/>
  </cols>
  <sheetData>
    <row r="1" spans="1:17" s="1" customFormat="1" ht="88.5" x14ac:dyDescent="0.25">
      <c r="F1" s="25" t="str">
        <f ca="1">INDIRECT(ADDRESS(LANG_ROW,27,4,1,TRANS_SH))</f>
        <v>Teeth brushing</v>
      </c>
      <c r="G1" s="14" t="str">
        <f ca="1">INDIRECT(ADDRESS(LANG_ROW,28,4,1,TRANS_SH))</f>
        <v>Exercise</v>
      </c>
      <c r="H1" s="14" t="str">
        <f ca="1">INDIRECT(ADDRESS(LANG_ROW,29,4,1,TRANS_SH))</f>
        <v>Cold shower</v>
      </c>
      <c r="I1" s="14" t="str">
        <f ca="1">INDIRECT(ADDRESS(LANG_ROW,30,4,1,TRANS_SH))</f>
        <v>No swearing</v>
      </c>
      <c r="J1" s="14" t="str">
        <f ca="1">INDIRECT(ADDRESS(LANG_ROW,31,4,1,TRANS_SH))</f>
        <v>Honest behaviour</v>
      </c>
      <c r="K1" s="14" t="str">
        <f ca="1">INDIRECT(ADDRESS(LANG_ROW,32,4,1,TRANS_SH))</f>
        <v>Good deed</v>
      </c>
      <c r="L1" s="14" t="str">
        <f ca="1">INDIRECT(ADDRESS(LANG_ROW,33,4,1,TRANS_SH))</f>
        <v>Happy moment</v>
      </c>
      <c r="M1" s="14" t="str">
        <f ca="1">INDIRECT(ADDRESS(LANG_ROW,34,4,1,TRANS_SH))</f>
        <v>Duty</v>
      </c>
      <c r="N1" s="37" t="str">
        <f ca="1">INDIRECT(ADDRESS(LANG_ROW,26,4,1,TRANS_SH))</f>
        <v>Total</v>
      </c>
      <c r="P1" s="38" t="str">
        <f ca="1">INDIRECT(ADDRESS(LANG_ROW,17,4,1,TRANS_SH))</f>
        <v>Days</v>
      </c>
    </row>
    <row r="2" spans="1:17" x14ac:dyDescent="0.25">
      <c r="A2" s="33" t="str">
        <f ca="1">INDIRECT(ADDRESS(LANG_ROW,2,4,1,TRANS_SH))</f>
        <v>Language</v>
      </c>
      <c r="B2" s="30" t="s">
        <v>12</v>
      </c>
      <c r="C2" s="7">
        <f>MATCH(B2,LANGUAGES)</f>
        <v>2</v>
      </c>
      <c r="E2" s="33" t="str">
        <f ca="1">INDIRECT(ADDRESS(LANG_ROW,25,4,1,TRANS_SH))</f>
        <v>Current</v>
      </c>
      <c r="F2" s="39">
        <f ca="1">'1'!M2+'2'!M2+'3'!M2+'4'!M2+'5'!M2+'6'!M2+'7'!M2+'8'!M2+'9'!M2+'10'!M2+'11'!M2+'12'!M2</f>
        <v>0</v>
      </c>
      <c r="G2" s="40">
        <f ca="1">'1'!N2+'2'!N2+'3'!N2+'4'!N2+'5'!N2+'6'!N2+'7'!N2+'8'!N2+'9'!N2+'10'!N2+'11'!N2+'12'!N2</f>
        <v>0</v>
      </c>
      <c r="H2" s="40">
        <f ca="1">'1'!O2+'2'!O2+'3'!O2+'4'!O2+'5'!O2+'6'!O2+'7'!O2+'8'!O2+'9'!O2+'10'!O2+'11'!O2+'12'!O2</f>
        <v>0</v>
      </c>
      <c r="I2" s="40">
        <f ca="1">'1'!P2+'2'!P2+'3'!P2+'4'!P2+'5'!P2+'6'!P2+'7'!P2+'8'!P2+'9'!P2+'10'!P2+'11'!P2+'12'!P2</f>
        <v>0</v>
      </c>
      <c r="J2" s="40">
        <f ca="1">'1'!Q2+'2'!Q2+'3'!Q2+'4'!Q2+'5'!Q2+'6'!Q2+'7'!Q2+'8'!Q2+'9'!Q2+'10'!Q2+'11'!Q2+'12'!Q2</f>
        <v>0</v>
      </c>
      <c r="K2" s="40">
        <f ca="1">'1'!R2+'2'!R2+'3'!R2+'4'!R2+'5'!R2+'6'!R2+'7'!R2+'8'!R2+'9'!R2+'10'!R2+'11'!R2+'12'!R2</f>
        <v>0</v>
      </c>
      <c r="L2" s="40">
        <f ca="1">'1'!S2+'2'!S2+'3'!S2+'4'!S2+'5'!S2+'6'!S2+'7'!S2+'8'!S2+'9'!S2+'10'!S2+'11'!S2+'12'!S2</f>
        <v>0</v>
      </c>
      <c r="M2" s="40">
        <f ca="1">'1'!T2+'2'!T2+'3'!T2+'4'!T2+'5'!T2+'6'!T2+'7'!T2+'8'!T2+'9'!T2+'10'!T2+'11'!T2+'12'!T2</f>
        <v>0</v>
      </c>
      <c r="N2" s="41">
        <f ca="1">SUM(F2:M2)</f>
        <v>0</v>
      </c>
      <c r="P2" s="48">
        <f ca="1">'1'!X2+'2'!X2+'3'!X2+'4'!X2+'5'!X2+'6'!X2+'7'!X2+'8'!X2+'9'!X2+'10'!X2+'11'!X2+'12'!X2</f>
        <v>4</v>
      </c>
      <c r="Q2" s="49">
        <f ca="1">'1'!AA4+'2'!AA4+'3'!AA4+'4'!AA4+'5'!AA4+'6'!AA4+'7'!AA4+'8'!AA4+'9'!AA4+'10'!AA4+'11'!AA4+'12'!AA4</f>
        <v>366</v>
      </c>
    </row>
    <row r="3" spans="1:17" x14ac:dyDescent="0.25">
      <c r="A3" s="34" t="str">
        <f ca="1">INDIRECT(ADDRESS(LANG_ROW,3,3,1,TRANS_SH))</f>
        <v>Year</v>
      </c>
      <c r="B3" s="31">
        <v>2020</v>
      </c>
      <c r="E3" s="34" t="str">
        <f ca="1">E2&amp;" %"</f>
        <v>Current %</v>
      </c>
      <c r="F3" s="42">
        <f ca="1">100*F$2/$P2</f>
        <v>0</v>
      </c>
      <c r="G3" s="43">
        <f t="shared" ref="G3:M3" ca="1" si="0">100*G$2/$P2</f>
        <v>0</v>
      </c>
      <c r="H3" s="43">
        <f t="shared" ca="1" si="0"/>
        <v>0</v>
      </c>
      <c r="I3" s="43">
        <f t="shared" ca="1" si="0"/>
        <v>0</v>
      </c>
      <c r="J3" s="43">
        <f t="shared" ca="1" si="0"/>
        <v>0</v>
      </c>
      <c r="K3" s="43">
        <f t="shared" ca="1" si="0"/>
        <v>0</v>
      </c>
      <c r="L3" s="43">
        <f t="shared" ca="1" si="0"/>
        <v>0</v>
      </c>
      <c r="M3" s="43">
        <f t="shared" ca="1" si="0"/>
        <v>0</v>
      </c>
      <c r="N3" s="44">
        <f ca="1">100*N$2/8/$P2</f>
        <v>0</v>
      </c>
    </row>
    <row r="4" spans="1:17" x14ac:dyDescent="0.25">
      <c r="A4" s="34" t="str">
        <f ca="1">INDIRECT(ADDRESS(LANG_ROW,35,3,1,TRANS_SH))</f>
        <v>Starting date</v>
      </c>
      <c r="B4" s="32">
        <f>DATE(YEAR,1,1)</f>
        <v>43831</v>
      </c>
      <c r="E4" s="35" t="str">
        <f ca="1">INDIRECT(ADDRESS(LANG_ROW,26,4,1,TRANS_SH))&amp;" %"</f>
        <v>Total %</v>
      </c>
      <c r="F4" s="45">
        <f ca="1">100*F$2/$Q2</f>
        <v>0</v>
      </c>
      <c r="G4" s="46">
        <f t="shared" ref="G4:M4" ca="1" si="1">100*G$2/$Q2</f>
        <v>0</v>
      </c>
      <c r="H4" s="46">
        <f t="shared" ca="1" si="1"/>
        <v>0</v>
      </c>
      <c r="I4" s="46">
        <f t="shared" ca="1" si="1"/>
        <v>0</v>
      </c>
      <c r="J4" s="46">
        <f t="shared" ca="1" si="1"/>
        <v>0</v>
      </c>
      <c r="K4" s="46">
        <f t="shared" ca="1" si="1"/>
        <v>0</v>
      </c>
      <c r="L4" s="46">
        <f t="shared" ca="1" si="1"/>
        <v>0</v>
      </c>
      <c r="M4" s="46">
        <f t="shared" ca="1" si="1"/>
        <v>0</v>
      </c>
      <c r="N4" s="47">
        <f ca="1">100*N$2/8/$Q2</f>
        <v>0</v>
      </c>
    </row>
    <row r="5" spans="1:17" x14ac:dyDescent="0.25">
      <c r="A5" s="22" t="str">
        <f ca="1">INDIRECT(ADDRESS(LANG_ROW,36,3,1,TRANS_SH))</f>
        <v>Version</v>
      </c>
      <c r="B5" s="36">
        <v>1.2</v>
      </c>
    </row>
    <row r="8" spans="1:17" x14ac:dyDescent="0.25">
      <c r="B8" s="5"/>
    </row>
    <row r="15" spans="1:17" ht="30" x14ac:dyDescent="0.25">
      <c r="A15" s="8" t="s">
        <v>68</v>
      </c>
      <c r="B15" s="7" t="s">
        <v>66</v>
      </c>
    </row>
    <row r="16" spans="1:17" x14ac:dyDescent="0.25">
      <c r="A16" s="9" t="s">
        <v>69</v>
      </c>
      <c r="B16" s="10">
        <v>0</v>
      </c>
      <c r="C16" s="10">
        <v>1</v>
      </c>
    </row>
  </sheetData>
  <sheetProtection sheet="1" objects="1" scenarios="1"/>
  <dataValidations count="1">
    <dataValidation type="list" showInputMessage="1" showErrorMessage="1" sqref="B2" xr:uid="{C44B8540-8AD2-4EFD-919F-C5EAD4CE8BDB}">
      <formula1>LANGUAGES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6B57-5FE7-4958-AFB9-DD4CB21ABA0A}">
  <dimension ref="A1:AJ4"/>
  <sheetViews>
    <sheetView workbookViewId="0">
      <selection activeCell="Q4" sqref="Q4"/>
    </sheetView>
  </sheetViews>
  <sheetFormatPr defaultRowHeight="15" x14ac:dyDescent="0.25"/>
  <cols>
    <col min="12" max="12" width="10" bestFit="1" customWidth="1"/>
    <col min="13" max="13" width="11.7109375" bestFit="1" customWidth="1"/>
    <col min="15" max="15" width="10.42578125" bestFit="1" customWidth="1"/>
    <col min="16" max="16" width="10.140625" bestFit="1" customWidth="1"/>
    <col min="17" max="24" width="10.140625" customWidth="1"/>
    <col min="27" max="27" width="18.140625" bestFit="1" customWidth="1"/>
    <col min="29" max="29" width="14.5703125" bestFit="1" customWidth="1"/>
    <col min="30" max="30" width="18.5703125" bestFit="1" customWidth="1"/>
    <col min="31" max="31" width="23" bestFit="1" customWidth="1"/>
    <col min="32" max="32" width="12.28515625" bestFit="1" customWidth="1"/>
    <col min="33" max="33" width="14.7109375" bestFit="1" customWidth="1"/>
    <col min="34" max="34" width="13.42578125" bestFit="1" customWidth="1"/>
    <col min="35" max="35" width="15.7109375" bestFit="1" customWidth="1"/>
  </cols>
  <sheetData>
    <row r="1" spans="1:36" x14ac:dyDescent="0.25">
      <c r="A1" t="s">
        <v>11</v>
      </c>
      <c r="B1" t="s">
        <v>45</v>
      </c>
      <c r="C1" t="s">
        <v>7</v>
      </c>
      <c r="D1" t="s">
        <v>49</v>
      </c>
      <c r="E1" t="s">
        <v>48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9</v>
      </c>
      <c r="R1" t="s">
        <v>51</v>
      </c>
      <c r="S1" t="s">
        <v>52</v>
      </c>
      <c r="T1" t="s">
        <v>54</v>
      </c>
      <c r="U1" t="s">
        <v>53</v>
      </c>
      <c r="V1" t="s">
        <v>55</v>
      </c>
      <c r="W1" t="s">
        <v>56</v>
      </c>
      <c r="X1" t="s">
        <v>57</v>
      </c>
      <c r="Y1" t="s">
        <v>44</v>
      </c>
      <c r="Z1" t="s">
        <v>10</v>
      </c>
      <c r="AA1" t="s">
        <v>112</v>
      </c>
      <c r="AB1" t="s">
        <v>0</v>
      </c>
      <c r="AC1" t="s">
        <v>3</v>
      </c>
      <c r="AD1" t="s">
        <v>5</v>
      </c>
      <c r="AE1" t="s">
        <v>4</v>
      </c>
      <c r="AF1" t="s">
        <v>2</v>
      </c>
      <c r="AG1" t="s">
        <v>1</v>
      </c>
      <c r="AH1" t="s">
        <v>6</v>
      </c>
      <c r="AI1" t="s">
        <v>72</v>
      </c>
      <c r="AJ1" t="s">
        <v>70</v>
      </c>
    </row>
    <row r="2" spans="1:36" x14ac:dyDescent="0.25">
      <c r="A2" t="s">
        <v>12</v>
      </c>
      <c r="B2" t="s">
        <v>42</v>
      </c>
      <c r="C2" t="s">
        <v>46</v>
      </c>
      <c r="D2" t="s">
        <v>50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65</v>
      </c>
      <c r="R2" t="s">
        <v>64</v>
      </c>
      <c r="S2" t="s">
        <v>60</v>
      </c>
      <c r="T2" t="s">
        <v>59</v>
      </c>
      <c r="U2" t="s">
        <v>58</v>
      </c>
      <c r="V2" t="s">
        <v>61</v>
      </c>
      <c r="W2" t="s">
        <v>62</v>
      </c>
      <c r="X2" t="s">
        <v>63</v>
      </c>
      <c r="Y2" t="s">
        <v>47</v>
      </c>
      <c r="Z2" t="s">
        <v>8</v>
      </c>
      <c r="AA2" t="s">
        <v>36</v>
      </c>
      <c r="AB2" t="s">
        <v>37</v>
      </c>
      <c r="AC2" t="s">
        <v>38</v>
      </c>
      <c r="AD2" t="s">
        <v>75</v>
      </c>
      <c r="AE2" t="s">
        <v>39</v>
      </c>
      <c r="AF2" t="s">
        <v>40</v>
      </c>
      <c r="AG2" t="s">
        <v>41</v>
      </c>
      <c r="AH2" t="s">
        <v>43</v>
      </c>
      <c r="AI2" t="s">
        <v>73</v>
      </c>
      <c r="AJ2" t="s">
        <v>71</v>
      </c>
    </row>
    <row r="3" spans="1:36" x14ac:dyDescent="0.25">
      <c r="A3" t="s">
        <v>89</v>
      </c>
      <c r="B3" t="s">
        <v>122</v>
      </c>
      <c r="C3" t="s">
        <v>124</v>
      </c>
      <c r="D3" t="s">
        <v>123</v>
      </c>
      <c r="E3" s="50" t="s">
        <v>90</v>
      </c>
      <c r="F3" s="50" t="s">
        <v>91</v>
      </c>
      <c r="G3" s="51" t="s">
        <v>92</v>
      </c>
      <c r="H3" s="51" t="s">
        <v>93</v>
      </c>
      <c r="I3" s="51" t="s">
        <v>94</v>
      </c>
      <c r="J3" s="51" t="s">
        <v>95</v>
      </c>
      <c r="K3" s="51" t="s">
        <v>96</v>
      </c>
      <c r="L3" s="51" t="s">
        <v>97</v>
      </c>
      <c r="M3" s="51" t="s">
        <v>98</v>
      </c>
      <c r="N3" s="51" t="s">
        <v>99</v>
      </c>
      <c r="O3" s="51" t="s">
        <v>100</v>
      </c>
      <c r="P3" s="51" t="s">
        <v>101</v>
      </c>
      <c r="Q3" t="s">
        <v>121</v>
      </c>
      <c r="R3" t="s">
        <v>137</v>
      </c>
      <c r="S3" t="s">
        <v>138</v>
      </c>
      <c r="T3" t="s">
        <v>139</v>
      </c>
      <c r="U3" t="s">
        <v>140</v>
      </c>
      <c r="V3" t="s">
        <v>141</v>
      </c>
      <c r="W3" t="s">
        <v>142</v>
      </c>
      <c r="X3" t="s">
        <v>143</v>
      </c>
      <c r="Y3" t="s">
        <v>111</v>
      </c>
      <c r="Z3" t="s">
        <v>8</v>
      </c>
      <c r="AA3" t="s">
        <v>113</v>
      </c>
      <c r="AB3" t="s">
        <v>108</v>
      </c>
      <c r="AC3" t="s">
        <v>107</v>
      </c>
      <c r="AD3" t="s">
        <v>128</v>
      </c>
      <c r="AE3" t="s">
        <v>106</v>
      </c>
      <c r="AF3" t="s">
        <v>105</v>
      </c>
      <c r="AG3" t="s">
        <v>104</v>
      </c>
      <c r="AH3" t="s">
        <v>103</v>
      </c>
      <c r="AI3" t="s">
        <v>102</v>
      </c>
      <c r="AJ3" t="s">
        <v>71</v>
      </c>
    </row>
    <row r="4" spans="1:36" x14ac:dyDescent="0.25">
      <c r="A4" t="s">
        <v>74</v>
      </c>
      <c r="B4" t="s">
        <v>127</v>
      </c>
      <c r="C4" t="s">
        <v>125</v>
      </c>
      <c r="D4" t="s">
        <v>126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34</v>
      </c>
      <c r="P4" t="s">
        <v>35</v>
      </c>
      <c r="Q4" t="s">
        <v>86</v>
      </c>
      <c r="R4" t="s">
        <v>131</v>
      </c>
      <c r="S4" t="s">
        <v>132</v>
      </c>
      <c r="T4" t="s">
        <v>130</v>
      </c>
      <c r="U4" t="s">
        <v>133</v>
      </c>
      <c r="V4" t="s">
        <v>134</v>
      </c>
      <c r="W4" t="s">
        <v>135</v>
      </c>
      <c r="X4" t="s">
        <v>136</v>
      </c>
      <c r="Y4" t="s">
        <v>120</v>
      </c>
      <c r="Z4" t="s">
        <v>87</v>
      </c>
      <c r="AA4" t="s">
        <v>114</v>
      </c>
      <c r="AB4" t="s">
        <v>109</v>
      </c>
      <c r="AC4" t="s">
        <v>110</v>
      </c>
      <c r="AD4" t="s">
        <v>129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74BA-579A-4DB9-9F0E-B101E1CA50E5}">
  <dimension ref="A1:AA32"/>
  <sheetViews>
    <sheetView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Ferbuary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(Sat)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2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C:\Users\david.benedeki\Programming\Shared\ModryZivot\[Modry_Zivot.xlsx]2</v>
      </c>
    </row>
    <row r="3" spans="1:27" x14ac:dyDescent="0.25">
      <c r="A3" s="11" t="str">
        <f t="shared" ca="1" si="0"/>
        <v>2. (Sun)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43862</v>
      </c>
    </row>
    <row r="4" spans="1:27" x14ac:dyDescent="0.25">
      <c r="A4" s="11" t="str">
        <f t="shared" ca="1" si="0"/>
        <v>3. (Mon)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29</v>
      </c>
    </row>
    <row r="5" spans="1:27" x14ac:dyDescent="0.25">
      <c r="A5" s="11" t="str">
        <f t="shared" ca="1" si="0"/>
        <v>4. (Tue)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(Wed)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(Thu)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(Fri)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(Sat)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(Sun)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(Mon)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(Tue)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(Wed)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(Thu)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(Fri)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(Sat)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(Sun)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(Mon)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(Tue)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(Wed)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(Thu)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(Fri)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(Sat)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(Sun)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(Mon)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(Tue)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(Wed)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(Thu)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(Fri)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(Sat)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/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42" priority="1" operator="equal">
      <formula>""</formula>
    </cfRule>
  </conditionalFormatting>
  <conditionalFormatting sqref="B2:I32">
    <cfRule type="expression" dxfId="41" priority="2" stopIfTrue="1">
      <formula>$A2=""</formula>
    </cfRule>
    <cfRule type="cellIs" dxfId="40" priority="3" stopIfTrue="1" operator="equal">
      <formula>1</formula>
    </cfRule>
    <cfRule type="cellIs" dxfId="39" priority="4" operator="equal">
      <formula>0</formula>
    </cfRule>
  </conditionalFormatting>
  <dataValidations count="1">
    <dataValidation type="list" showInputMessage="1" showErrorMessage="1" sqref="B2:I32" xr:uid="{5C872443-7162-4370-AA6F-44DDBC3FBEA5}">
      <formula1>BOOLEAN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DDC8-CD1A-4FA1-81A1-10C3135340D8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March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(Sun)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3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C:\Users\david.benedeki\Programming\Shared\ModryZivot\[Modry_Zivot.xlsx]3</v>
      </c>
    </row>
    <row r="3" spans="1:27" x14ac:dyDescent="0.25">
      <c r="A3" s="11" t="str">
        <f t="shared" ca="1" si="0"/>
        <v>2. (Mon)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43891</v>
      </c>
    </row>
    <row r="4" spans="1:27" x14ac:dyDescent="0.25">
      <c r="A4" s="11" t="str">
        <f t="shared" ca="1" si="0"/>
        <v>3. (Tue)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(Wed)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(Thu)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(Fri)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(Sat)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(Sun)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(Mon)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(Tue)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(Wed)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(Thu)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(Fri)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(Sat)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(Sun)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(Mon)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(Tue)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(Wed)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(Thu)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(Fri)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(Sat)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(Sun)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(Mon)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(Tue)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(Wed)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(Thu)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(Fri)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(Sat)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(Sun)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(Mon)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(Tue)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8" priority="1" operator="equal">
      <formula>""</formula>
    </cfRule>
  </conditionalFormatting>
  <conditionalFormatting sqref="B2:I32">
    <cfRule type="expression" dxfId="37" priority="2" stopIfTrue="1">
      <formula>$A2=""</formula>
    </cfRule>
    <cfRule type="cellIs" dxfId="36" priority="3" stopIfTrue="1" operator="equal">
      <formula>1</formula>
    </cfRule>
    <cfRule type="cellIs" dxfId="35" priority="4" operator="equal">
      <formula>0</formula>
    </cfRule>
  </conditionalFormatting>
  <dataValidations count="1">
    <dataValidation type="list" showInputMessage="1" showErrorMessage="1" sqref="B2:I32" xr:uid="{AB64212C-6844-4325-BF25-6E290691444F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8762-BFEE-4567-AF5F-30AD404BED31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April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(Wed)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4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C:\Users\david.benedeki\Programming\Shared\ModryZivot\[Modry_Zivot.xlsx]4</v>
      </c>
    </row>
    <row r="3" spans="1:27" x14ac:dyDescent="0.25">
      <c r="A3" s="11" t="str">
        <f t="shared" ca="1" si="0"/>
        <v>2. (Thu)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43922</v>
      </c>
    </row>
    <row r="4" spans="1:27" x14ac:dyDescent="0.25">
      <c r="A4" s="11" t="str">
        <f t="shared" ca="1" si="0"/>
        <v>3. (Fri)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(Sat)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(Sun)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(Mon)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(Tue)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(Wed)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(Thu)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(Fri)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(Sat)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(Sun)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(Mon)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(Tue)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(Wed)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(Thu)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(Fri)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(Sat)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(Sun)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(Mon)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(Tue)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(Wed)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(Thu)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(Fri)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(Sat)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(Sun)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(Mon)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(Tue)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(Wed)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(Thu)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4" priority="1" operator="equal">
      <formula>""</formula>
    </cfRule>
  </conditionalFormatting>
  <conditionalFormatting sqref="B2:I32">
    <cfRule type="expression" dxfId="33" priority="2" stopIfTrue="1">
      <formula>$A2=""</formula>
    </cfRule>
    <cfRule type="cellIs" dxfId="32" priority="3" stopIfTrue="1" operator="equal">
      <formula>1</formula>
    </cfRule>
    <cfRule type="cellIs" dxfId="31" priority="4" operator="equal">
      <formula>0</formula>
    </cfRule>
  </conditionalFormatting>
  <dataValidations count="1">
    <dataValidation type="list" showInputMessage="1" showErrorMessage="1" sqref="B2:I32" xr:uid="{9CC56362-BEC2-4394-B3F0-C4955A49C66D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4B32-0ABB-436C-A0F6-7A3989CE26C9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May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(Fri)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5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C:\Users\david.benedeki\Programming\Shared\ModryZivot\[Modry_Zivot.xlsx]5</v>
      </c>
    </row>
    <row r="3" spans="1:27" x14ac:dyDescent="0.25">
      <c r="A3" s="11" t="str">
        <f t="shared" ca="1" si="0"/>
        <v>2. (Sat)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43952</v>
      </c>
    </row>
    <row r="4" spans="1:27" x14ac:dyDescent="0.25">
      <c r="A4" s="11" t="str">
        <f t="shared" ca="1" si="0"/>
        <v>3. (Sun)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(Mon)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(Tue)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(Wed)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(Thu)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(Fri)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(Sat)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(Sun)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(Mon)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(Tue)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(Wed)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(Thu)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(Fri)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(Sat)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(Sun)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(Mon)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(Tue)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(Wed)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(Thu)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(Fri)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(Sat)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(Sun)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(Mon)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(Tue)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(Wed)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(Thu)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(Fri)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(Sat)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(Sun)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0" priority="1" operator="equal">
      <formula>""</formula>
    </cfRule>
  </conditionalFormatting>
  <conditionalFormatting sqref="B2:I32">
    <cfRule type="expression" dxfId="29" priority="2" stopIfTrue="1">
      <formula>$A2=""</formula>
    </cfRule>
    <cfRule type="cellIs" dxfId="28" priority="3" stopIfTrue="1" operator="equal">
      <formula>1</formula>
    </cfRule>
    <cfRule type="cellIs" dxfId="27" priority="4" operator="equal">
      <formula>0</formula>
    </cfRule>
  </conditionalFormatting>
  <dataValidations count="1">
    <dataValidation type="list" showInputMessage="1" showErrorMessage="1" sqref="B2:I32" xr:uid="{71F3C292-7834-4B2D-BA67-15ACBDBD5AE7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2B6A-AB0E-4F61-A6D4-BA573BAA4AB8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June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(Mon)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6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C:\Users\david.benedeki\Programming\Shared\ModryZivot\[Modry_Zivot.xlsx]6</v>
      </c>
    </row>
    <row r="3" spans="1:27" x14ac:dyDescent="0.25">
      <c r="A3" s="11" t="str">
        <f t="shared" ca="1" si="0"/>
        <v>2. (Tue)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43983</v>
      </c>
    </row>
    <row r="4" spans="1:27" x14ac:dyDescent="0.25">
      <c r="A4" s="11" t="str">
        <f t="shared" ca="1" si="0"/>
        <v>3. (Wed)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(Thu)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(Fri)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(Sat)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(Sun)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(Mon)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(Tue)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(Wed)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(Thu)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(Fri)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(Sat)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(Sun)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(Mon)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(Tue)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(Wed)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(Thu)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(Fri)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(Sat)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(Sun)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(Mon)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(Tue)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(Wed)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(Thu)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(Fri)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(Sat)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(Sun)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(Mon)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(Tue)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26" priority="1" operator="equal">
      <formula>""</formula>
    </cfRule>
  </conditionalFormatting>
  <conditionalFormatting sqref="B2:I32">
    <cfRule type="expression" dxfId="25" priority="2" stopIfTrue="1">
      <formula>$A2=""</formula>
    </cfRule>
    <cfRule type="cellIs" dxfId="24" priority="3" stopIfTrue="1" operator="equal">
      <formula>1</formula>
    </cfRule>
    <cfRule type="cellIs" dxfId="23" priority="4" operator="equal">
      <formula>0</formula>
    </cfRule>
  </conditionalFormatting>
  <dataValidations count="1">
    <dataValidation type="list" showInputMessage="1" showErrorMessage="1" sqref="B2:I32" xr:uid="{2A4513D6-A4A4-45C2-8A75-EE07BFF52EF5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456A-D445-4956-A48B-4E996C014D1F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July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(Wed)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7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C:\Users\david.benedeki\Programming\Shared\ModryZivot\[Modry_Zivot.xlsx]7</v>
      </c>
    </row>
    <row r="3" spans="1:27" x14ac:dyDescent="0.25">
      <c r="A3" s="11" t="str">
        <f t="shared" ca="1" si="0"/>
        <v>2. (Thu)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44013</v>
      </c>
    </row>
    <row r="4" spans="1:27" x14ac:dyDescent="0.25">
      <c r="A4" s="11" t="str">
        <f t="shared" ca="1" si="0"/>
        <v>3. (Fri)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(Sat)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(Sun)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(Mon)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(Tue)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(Wed)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(Thu)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(Fri)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(Sat)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(Sun)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(Mon)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(Tue)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(Wed)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(Thu)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(Fri)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(Sat)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(Sun)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(Mon)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(Tue)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(Wed)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(Thu)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(Fri)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(Sat)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(Sun)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(Mon)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(Tue)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(Wed)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(Thu)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(Fri)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22" priority="1" operator="equal">
      <formula>""</formula>
    </cfRule>
  </conditionalFormatting>
  <conditionalFormatting sqref="B2:I32">
    <cfRule type="expression" dxfId="21" priority="2" stopIfTrue="1">
      <formula>$A2=""</formula>
    </cfRule>
    <cfRule type="cellIs" dxfId="20" priority="3" stopIfTrue="1" operator="equal">
      <formula>1</formula>
    </cfRule>
    <cfRule type="cellIs" dxfId="19" priority="4" operator="equal">
      <formula>0</formula>
    </cfRule>
  </conditionalFormatting>
  <dataValidations count="1">
    <dataValidation type="list" showInputMessage="1" showErrorMessage="1" sqref="B2:I32" xr:uid="{020F5B9C-F2FC-4DEC-9B86-C3E1FF4B5E33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E449-79DC-42AE-B8CE-D2B6D0143571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August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(Sat)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8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C:\Users\david.benedeki\Programming\Shared\ModryZivot\[Modry_Zivot.xlsx]8</v>
      </c>
    </row>
    <row r="3" spans="1:27" x14ac:dyDescent="0.25">
      <c r="A3" s="11" t="str">
        <f t="shared" ca="1" si="0"/>
        <v>2. (Sun)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44044</v>
      </c>
    </row>
    <row r="4" spans="1:27" x14ac:dyDescent="0.25">
      <c r="A4" s="11" t="str">
        <f t="shared" ca="1" si="0"/>
        <v>3. (Mon)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(Tue)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(Wed)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(Thu)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(Fri)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(Sat)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(Sun)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(Mon)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(Tue)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(Wed)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(Thu)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(Fri)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(Sat)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(Sun)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(Mon)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(Tue)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(Wed)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(Thu)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(Fri)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(Sat)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(Sun)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(Mon)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(Tue)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(Wed)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(Thu)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(Fri)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(Sat)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(Sun)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(Mon)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B2:I32">
    <cfRule type="cellIs" dxfId="18" priority="4" stopIfTrue="1" operator="equal">
      <formula>1</formula>
    </cfRule>
    <cfRule type="cellIs" dxfId="17" priority="5" operator="equal">
      <formula>0</formula>
    </cfRule>
  </conditionalFormatting>
  <conditionalFormatting sqref="A30:A32">
    <cfRule type="cellIs" dxfId="16" priority="1" operator="equal">
      <formula>""</formula>
    </cfRule>
  </conditionalFormatting>
  <dataValidations count="1">
    <dataValidation type="list" showInputMessage="1" showErrorMessage="1" sqref="B2:I32" xr:uid="{149CC178-B688-49D2-99C0-598027D6E691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F9F3-F273-4BB1-B6A3-4B889A882AAD}">
  <dimension ref="A1:AA32"/>
  <sheetViews>
    <sheetView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8.5" x14ac:dyDescent="0.25">
      <c r="A1" s="13" t="str">
        <f ca="1">INDIRECT(ADDRESS(LANG_ROW,4+W2,4,1,TRANS_SH))&amp;" "&amp;CHAR(10)&amp;" "&amp;YEAR</f>
        <v>September 
 2020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(Tue)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9</v>
      </c>
      <c r="X2" s="29">
        <f ca="1">IF(OR(START_DATE &gt; EOMONTH(DATE(YEAR,$W$2,1),0),TODAY()&lt;DATE(YEAR,$W$2,1)),0,MIN(TODAY(),EOMONTH(DATE(YEAR,$W$2,1),0))-MAX(DATE(YEAR,$W$2,1),START_DATE)+1)</f>
        <v>0</v>
      </c>
      <c r="AA2" s="2" t="str">
        <f ca="1">CELL("filename", A1)</f>
        <v>C:\Users\david.benedeki\Programming\Shared\ModryZivot\[Modry_Zivot.xlsx]9</v>
      </c>
    </row>
    <row r="3" spans="1:27" x14ac:dyDescent="0.25">
      <c r="A3" s="11" t="str">
        <f t="shared" ca="1" si="0"/>
        <v>2. (Wed)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44075</v>
      </c>
    </row>
    <row r="4" spans="1:27" x14ac:dyDescent="0.25">
      <c r="A4" s="11" t="str">
        <f t="shared" ca="1" si="0"/>
        <v>3. (Thu)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(Fri)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(Sat)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(Sun)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(Mon)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(Tue)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(Wed)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(Thu)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(Fri)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(Sat)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(Sun)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(Mon)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(Tue)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(Wed)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(Thu)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(Fri)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(Sat)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(Sun)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(Mon)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(Tue)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(Wed)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(Thu)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(Fri)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(Sat)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(Sun)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(Mon)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(Tue)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(Wed)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B2:I32">
    <cfRule type="expression" dxfId="15" priority="3" stopIfTrue="1">
      <formula>$A2=""</formula>
    </cfRule>
    <cfRule type="cellIs" dxfId="14" priority="4" stopIfTrue="1" operator="equal">
      <formula>1</formula>
    </cfRule>
    <cfRule type="cellIs" dxfId="13" priority="5" operator="equal">
      <formula>0</formula>
    </cfRule>
  </conditionalFormatting>
  <conditionalFormatting sqref="A30:A32">
    <cfRule type="cellIs" dxfId="12" priority="1" operator="equal">
      <formula>""</formula>
    </cfRule>
  </conditionalFormatting>
  <dataValidations count="1">
    <dataValidation type="list" showInputMessage="1" showErrorMessage="1" sqref="B2:I32" xr:uid="{CF67869A-9D2B-4802-997F-BB5912E491FD}">
      <formula1>BOOLEAN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Info</vt:lpstr>
      <vt:lpstr>Translations</vt:lpstr>
      <vt:lpstr>BOOLEAN</vt:lpstr>
      <vt:lpstr>LANG_ROW</vt:lpstr>
      <vt:lpstr>LANGUAGES</vt:lpstr>
      <vt:lpstr>START_DATE</vt:lpstr>
      <vt:lpstr>TRANS_SH</vt:lpstr>
      <vt:lpstr>YEAR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Benedeki</dc:creator>
  <cp:lastModifiedBy>David Benedeki</cp:lastModifiedBy>
  <dcterms:created xsi:type="dcterms:W3CDTF">2015-03-01T10:16:55Z</dcterms:created>
  <dcterms:modified xsi:type="dcterms:W3CDTF">2020-01-04T13:44:12Z</dcterms:modified>
</cp:coreProperties>
</file>