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esktop\Simulationslabb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E8" i="1"/>
  <c r="M34" i="1"/>
  <c r="J48" i="1"/>
  <c r="J47" i="1"/>
  <c r="J46" i="1"/>
  <c r="J45" i="1"/>
  <c r="J44" i="1"/>
  <c r="E7" i="1"/>
  <c r="D7" i="1"/>
  <c r="M31" i="1"/>
  <c r="M32" i="1"/>
  <c r="M33" i="1"/>
  <c r="M35" i="1"/>
  <c r="M36" i="1"/>
  <c r="M37" i="1"/>
  <c r="M38" i="1"/>
  <c r="M39" i="1"/>
  <c r="M40" i="1"/>
  <c r="M30" i="1"/>
  <c r="J31" i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D8" i="1"/>
  <c r="E10" i="1"/>
  <c r="D9" i="1"/>
  <c r="E9" i="1" s="1"/>
  <c r="D10" i="1"/>
  <c r="D11" i="1"/>
  <c r="E11" i="1" s="1"/>
  <c r="G16" i="1"/>
  <c r="G17" i="1"/>
  <c r="G18" i="1"/>
  <c r="G9" i="1"/>
  <c r="G10" i="1"/>
  <c r="G11" i="1"/>
  <c r="G12" i="1"/>
  <c r="G13" i="1" s="1"/>
  <c r="G14" i="1" s="1"/>
  <c r="G15" i="1" s="1"/>
  <c r="G8" i="1"/>
</calcChain>
</file>

<file path=xl/sharedStrings.xml><?xml version="1.0" encoding="utf-8"?>
<sst xmlns="http://schemas.openxmlformats.org/spreadsheetml/2006/main" count="12" uniqueCount="7">
  <si>
    <t>Q1</t>
  </si>
  <si>
    <t>Med</t>
  </si>
  <si>
    <t>Max</t>
  </si>
  <si>
    <t>Q3</t>
  </si>
  <si>
    <t>Min</t>
  </si>
  <si>
    <t>sjuk efter ut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</si>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</sst>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13997130614615"/>
          <c:y val="4.1844977090099697E-2"/>
          <c:w val="0.85493193606740658"/>
          <c:h val="0.79388188693589035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Blad1!$G$7:$G$17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Blad1!$H$7:$H$17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  <c:pt idx="6">
                  <c:v>14</c:v>
                </c:pt>
                <c:pt idx="7">
                  <c:v>5</c:v>
                </c:pt>
                <c:pt idx="8">
                  <c:v>10</c:v>
                </c:pt>
                <c:pt idx="9">
                  <c:v>14</c:v>
                </c:pt>
                <c:pt idx="10">
                  <c:v>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3847968"/>
        <c:axId val="373846400"/>
      </c:scatterChart>
      <c:valAx>
        <c:axId val="3738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Mätning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3846400"/>
        <c:crosses val="autoZero"/>
        <c:crossBetween val="midCat"/>
      </c:valAx>
      <c:valAx>
        <c:axId val="3738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Antal dagar innan utplåning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3847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Data för 10 olika simulationer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3.6888888888888888E-2"/>
          <c:y val="0.16708333333333336"/>
          <c:w val="0.91988888888888887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Blad1!$E$7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Blad1!$E$8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Blad1!$E$9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Blad1!$E$10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Blad1!$E$11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0488"/>
        <c:axId val="451012056"/>
      </c:barChart>
      <c:catAx>
        <c:axId val="451010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451012056"/>
        <c:crosses val="autoZero"/>
        <c:auto val="1"/>
        <c:lblAlgn val="ctr"/>
        <c:lblOffset val="100"/>
        <c:noMultiLvlLbl val="0"/>
      </c:catAx>
      <c:valAx>
        <c:axId val="451012056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101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Sannolikhet för friska individer att ha varit sjuk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Blad1!$K$44</c:f>
              <c:numCache>
                <c:formatCode>General</c:formatCode>
                <c:ptCount val="1"/>
                <c:pt idx="0">
                  <c:v>0.16666666666666666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Blad1!$K$45</c:f>
              <c:numCache>
                <c:formatCode>General</c:formatCode>
                <c:ptCount val="1"/>
                <c:pt idx="0">
                  <c:v>0.23958333333333334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Blad1!$K$46</c:f>
              <c:numCache>
                <c:formatCode>General</c:formatCode>
                <c:ptCount val="1"/>
                <c:pt idx="0">
                  <c:v>9.375E-2</c:v>
                </c:pt>
              </c:numCache>
            </c:numRef>
          </c:val>
        </c:ser>
        <c:ser>
          <c:idx val="3"/>
          <c:order val="3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plus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Blad1!$K$47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Blad1!$K$48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558032"/>
        <c:axId val="375550192"/>
      </c:barChart>
      <c:catAx>
        <c:axId val="375558032"/>
        <c:scaling>
          <c:orientation val="minMax"/>
        </c:scaling>
        <c:delete val="1"/>
        <c:axPos val="l"/>
        <c:majorTickMark val="none"/>
        <c:minorTickMark val="none"/>
        <c:tickLblPos val="nextTo"/>
        <c:crossAx val="375550192"/>
        <c:crosses val="autoZero"/>
        <c:auto val="1"/>
        <c:lblAlgn val="ctr"/>
        <c:lblOffset val="100"/>
        <c:noMultiLvlLbl val="0"/>
      </c:catAx>
      <c:valAx>
        <c:axId val="375550192"/>
        <c:scaling>
          <c:orientation val="minMax"/>
          <c:max val="1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555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5</xdr:row>
      <xdr:rowOff>23811</xdr:rowOff>
    </xdr:from>
    <xdr:to>
      <xdr:col>21</xdr:col>
      <xdr:colOff>9524</xdr:colOff>
      <xdr:row>22</xdr:row>
      <xdr:rowOff>123824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123825</xdr:rowOff>
    </xdr:from>
    <xdr:to>
      <xdr:col>7</xdr:col>
      <xdr:colOff>304800</xdr:colOff>
      <xdr:row>35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233362</xdr:colOff>
      <xdr:row>46</xdr:row>
      <xdr:rowOff>14287</xdr:rowOff>
    </xdr:from>
    <xdr:to>
      <xdr:col>11</xdr:col>
      <xdr:colOff>538162</xdr:colOff>
      <xdr:row>60</xdr:row>
      <xdr:rowOff>90487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48"/>
  <sheetViews>
    <sheetView tabSelected="1" topLeftCell="A43" workbookViewId="0">
      <selection activeCell="F55" sqref="F55"/>
    </sheetView>
  </sheetViews>
  <sheetFormatPr defaultRowHeight="15" x14ac:dyDescent="0.25"/>
  <sheetData>
    <row r="7" spans="3:8" x14ac:dyDescent="0.25">
      <c r="C7" t="s">
        <v>4</v>
      </c>
      <c r="D7">
        <f>QUARTILE(H7:H17,0)</f>
        <v>5</v>
      </c>
      <c r="E7">
        <f>D7</f>
        <v>5</v>
      </c>
      <c r="G7">
        <v>1</v>
      </c>
      <c r="H7">
        <v>12</v>
      </c>
    </row>
    <row r="8" spans="3:8" x14ac:dyDescent="0.25">
      <c r="C8" t="s">
        <v>0</v>
      </c>
      <c r="D8">
        <f>QUARTILE(H7:H17,1)</f>
        <v>8</v>
      </c>
      <c r="E8">
        <f>D8-D7</f>
        <v>3</v>
      </c>
      <c r="G8">
        <f>G7+1</f>
        <v>2</v>
      </c>
      <c r="H8">
        <v>11</v>
      </c>
    </row>
    <row r="9" spans="3:8" x14ac:dyDescent="0.25">
      <c r="C9" t="s">
        <v>1</v>
      </c>
      <c r="D9">
        <f>QUARTILE(H7:H17,2)</f>
        <v>11</v>
      </c>
      <c r="E9">
        <f>D9-D8</f>
        <v>3</v>
      </c>
      <c r="G9">
        <f t="shared" ref="G9:G18" si="0">G8+1</f>
        <v>3</v>
      </c>
      <c r="H9">
        <v>7</v>
      </c>
    </row>
    <row r="10" spans="3:8" x14ac:dyDescent="0.25">
      <c r="C10" t="s">
        <v>3</v>
      </c>
      <c r="D10">
        <f>QUARTILE(H7:H17,3)</f>
        <v>12</v>
      </c>
      <c r="E10">
        <f>D10-D9</f>
        <v>1</v>
      </c>
      <c r="G10">
        <f t="shared" si="0"/>
        <v>4</v>
      </c>
      <c r="H10">
        <v>11</v>
      </c>
    </row>
    <row r="11" spans="3:8" x14ac:dyDescent="0.25">
      <c r="C11" t="s">
        <v>2</v>
      </c>
      <c r="D11">
        <f>MAX(H7:H17)</f>
        <v>14</v>
      </c>
      <c r="E11">
        <f>D11-D10</f>
        <v>2</v>
      </c>
      <c r="G11">
        <f t="shared" si="0"/>
        <v>5</v>
      </c>
      <c r="H11">
        <v>12</v>
      </c>
    </row>
    <row r="12" spans="3:8" x14ac:dyDescent="0.25">
      <c r="G12">
        <f t="shared" si="0"/>
        <v>6</v>
      </c>
      <c r="H12">
        <v>8</v>
      </c>
    </row>
    <row r="13" spans="3:8" x14ac:dyDescent="0.25">
      <c r="G13">
        <f t="shared" si="0"/>
        <v>7</v>
      </c>
      <c r="H13">
        <v>14</v>
      </c>
    </row>
    <row r="14" spans="3:8" x14ac:dyDescent="0.25">
      <c r="G14">
        <f t="shared" si="0"/>
        <v>8</v>
      </c>
      <c r="H14">
        <v>5</v>
      </c>
    </row>
    <row r="15" spans="3:8" x14ac:dyDescent="0.25">
      <c r="G15">
        <f t="shared" si="0"/>
        <v>9</v>
      </c>
      <c r="H15">
        <v>10</v>
      </c>
    </row>
    <row r="16" spans="3:8" x14ac:dyDescent="0.25">
      <c r="G16">
        <f>G15+1</f>
        <v>10</v>
      </c>
      <c r="H16">
        <v>14</v>
      </c>
    </row>
    <row r="17" spans="7:13" x14ac:dyDescent="0.25">
      <c r="G17">
        <f t="shared" si="0"/>
        <v>11</v>
      </c>
      <c r="H17">
        <v>8</v>
      </c>
    </row>
    <row r="18" spans="7:13" x14ac:dyDescent="0.25">
      <c r="G18">
        <f t="shared" si="0"/>
        <v>12</v>
      </c>
    </row>
    <row r="29" spans="7:13" x14ac:dyDescent="0.25">
      <c r="J29" t="s">
        <v>5</v>
      </c>
      <c r="M29" t="s">
        <v>6</v>
      </c>
    </row>
    <row r="30" spans="7:13" x14ac:dyDescent="0.25">
      <c r="J30">
        <v>1</v>
      </c>
      <c r="K30">
        <v>4</v>
      </c>
      <c r="L30">
        <v>4</v>
      </c>
      <c r="M30">
        <f>L30/K30</f>
        <v>1</v>
      </c>
    </row>
    <row r="31" spans="7:13" x14ac:dyDescent="0.25">
      <c r="J31">
        <f>J30+1</f>
        <v>2</v>
      </c>
      <c r="K31">
        <v>6</v>
      </c>
      <c r="L31">
        <v>4</v>
      </c>
      <c r="M31">
        <f t="shared" ref="M31:M40" si="1">L31/K31</f>
        <v>0.66666666666666663</v>
      </c>
    </row>
    <row r="32" spans="7:13" x14ac:dyDescent="0.25">
      <c r="J32">
        <f>J31+1</f>
        <v>3</v>
      </c>
      <c r="K32">
        <v>6</v>
      </c>
      <c r="L32">
        <v>3</v>
      </c>
      <c r="M32">
        <f t="shared" si="1"/>
        <v>0.5</v>
      </c>
    </row>
    <row r="33" spans="9:13" x14ac:dyDescent="0.25">
      <c r="J33">
        <f>J32+1</f>
        <v>4</v>
      </c>
      <c r="K33">
        <v>8</v>
      </c>
      <c r="L33">
        <v>2</v>
      </c>
      <c r="M33">
        <f t="shared" si="1"/>
        <v>0.25</v>
      </c>
    </row>
    <row r="34" spans="9:13" x14ac:dyDescent="0.25">
      <c r="J34">
        <f>J33+1</f>
        <v>5</v>
      </c>
      <c r="K34">
        <v>2</v>
      </c>
      <c r="L34">
        <v>3</v>
      </c>
      <c r="M34">
        <f t="shared" si="1"/>
        <v>1.5</v>
      </c>
    </row>
    <row r="35" spans="9:13" x14ac:dyDescent="0.25">
      <c r="J35">
        <f>J34+1</f>
        <v>6</v>
      </c>
      <c r="K35">
        <v>3</v>
      </c>
      <c r="L35">
        <v>3</v>
      </c>
      <c r="M35">
        <f t="shared" si="1"/>
        <v>1</v>
      </c>
    </row>
    <row r="36" spans="9:13" x14ac:dyDescent="0.25">
      <c r="J36">
        <f>J35+1</f>
        <v>7</v>
      </c>
      <c r="K36">
        <v>8</v>
      </c>
      <c r="L36">
        <v>3</v>
      </c>
      <c r="M36">
        <f t="shared" si="1"/>
        <v>0.375</v>
      </c>
    </row>
    <row r="37" spans="9:13" x14ac:dyDescent="0.25">
      <c r="J37">
        <f>J36+1</f>
        <v>8</v>
      </c>
      <c r="K37">
        <v>6</v>
      </c>
      <c r="L37">
        <v>6</v>
      </c>
      <c r="M37">
        <f t="shared" si="1"/>
        <v>1</v>
      </c>
    </row>
    <row r="38" spans="9:13" x14ac:dyDescent="0.25">
      <c r="J38">
        <f>J37+1</f>
        <v>9</v>
      </c>
      <c r="K38">
        <v>6</v>
      </c>
      <c r="L38">
        <v>1</v>
      </c>
      <c r="M38">
        <f t="shared" si="1"/>
        <v>0.16666666666666666</v>
      </c>
    </row>
    <row r="39" spans="9:13" x14ac:dyDescent="0.25">
      <c r="J39">
        <f>J38+1</f>
        <v>10</v>
      </c>
      <c r="K39">
        <v>6</v>
      </c>
      <c r="L39">
        <v>5</v>
      </c>
      <c r="M39">
        <f t="shared" si="1"/>
        <v>0.83333333333333337</v>
      </c>
    </row>
    <row r="40" spans="9:13" x14ac:dyDescent="0.25">
      <c r="J40">
        <f>J39+1</f>
        <v>11</v>
      </c>
      <c r="K40">
        <v>2</v>
      </c>
      <c r="L40">
        <v>1</v>
      </c>
      <c r="M40">
        <f t="shared" si="1"/>
        <v>0.5</v>
      </c>
    </row>
    <row r="41" spans="9:13" x14ac:dyDescent="0.25">
      <c r="J41">
        <f>J40+1</f>
        <v>12</v>
      </c>
    </row>
    <row r="44" spans="9:13" x14ac:dyDescent="0.25">
      <c r="I44" t="s">
        <v>4</v>
      </c>
      <c r="J44">
        <f>QUARTILE(M30:M40,0)</f>
        <v>0.16666666666666666</v>
      </c>
      <c r="K44">
        <f>J44</f>
        <v>0.16666666666666666</v>
      </c>
    </row>
    <row r="45" spans="9:13" x14ac:dyDescent="0.25">
      <c r="I45" t="s">
        <v>0</v>
      </c>
      <c r="J45">
        <f>QUARTILE(M31:M41,1)</f>
        <v>0.40625</v>
      </c>
      <c r="K45">
        <f>J45-J44</f>
        <v>0.23958333333333334</v>
      </c>
    </row>
    <row r="46" spans="9:13" x14ac:dyDescent="0.25">
      <c r="I46" t="s">
        <v>1</v>
      </c>
      <c r="J46">
        <f>QUARTILE(M32:M42,2)</f>
        <v>0.5</v>
      </c>
      <c r="K46">
        <f>J46-J45</f>
        <v>9.375E-2</v>
      </c>
    </row>
    <row r="47" spans="9:13" x14ac:dyDescent="0.25">
      <c r="I47" t="s">
        <v>3</v>
      </c>
      <c r="J47">
        <f>QUARTILE(M33:M43,3)</f>
        <v>1</v>
      </c>
      <c r="K47">
        <f>J47-J46</f>
        <v>0.5</v>
      </c>
    </row>
    <row r="48" spans="9:13" x14ac:dyDescent="0.25">
      <c r="I48" t="s">
        <v>2</v>
      </c>
      <c r="J48">
        <f>QUARTILE(M34:M44,4)</f>
        <v>1.5</v>
      </c>
      <c r="K48">
        <f>J48-J47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mul</dc:creator>
  <cp:lastModifiedBy>ben mul</cp:lastModifiedBy>
  <dcterms:created xsi:type="dcterms:W3CDTF">2017-10-01T08:23:39Z</dcterms:created>
  <dcterms:modified xsi:type="dcterms:W3CDTF">2017-10-01T13:18:03Z</dcterms:modified>
</cp:coreProperties>
</file>