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18F9738D-F52C-4903-BEB8-DFB2230DBBBF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<sst xmlns="http://schemas.openxmlformats.org/spreadsheetml/2006/main" count="63" uniqueCount="17">
  <si>
    <t>Run 1</t>
  </si>
  <si>
    <t>Run 2</t>
  </si>
  <si>
    <t>Run 3</t>
  </si>
  <si>
    <t>Average</t>
  </si>
  <si>
    <t>T_inf [°C]</t>
  </si>
  <si>
    <t>Relative T_inf [°C]</t>
  </si>
  <si>
    <t>Ambient T [°C]</t>
  </si>
  <si>
    <t>StdDev</t>
  </si>
  <si>
    <t>No B anti-optimal LTF</t>
  </si>
  <si>
    <t>Max utilization LTF</t>
  </si>
  <si>
    <t>Min utilization LTF</t>
  </si>
  <si>
    <t>Mod. B predictor</t>
  </si>
  <si>
    <t>No B optimal LTF</t>
  </si>
  <si>
    <t>Instance 4</t>
  </si>
  <si>
    <t>Instance 5</t>
  </si>
  <si>
    <t>Instance 6</t>
  </si>
  <si>
    <t>Mod. B Eik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</si>
</sst>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0.20618007232082752</c:v>
                  </c:pt>
                  <c:pt idx="1">
                    <c:v>0.7482109031252866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0.20618007232082752</c:v>
                  </c:pt>
                  <c:pt idx="1">
                    <c:v>0.7482109031252866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57.117333333333335</c:v>
                </c:pt>
                <c:pt idx="1">
                  <c:v>57.644666666666666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9.346657156438358E-2</c:v>
                  </c:pt>
                  <c:pt idx="1">
                    <c:v>0.75119815406234114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9.346657156438358E-2</c:v>
                  </c:pt>
                  <c:pt idx="1">
                    <c:v>0.75119815406234114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53.731999999999999</c:v>
                </c:pt>
                <c:pt idx="1">
                  <c:v>56.48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0.40729677959280058</c:v>
                  </c:pt>
                  <c:pt idx="1">
                    <c:v>0.63492641743398526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0.40729677959280058</c:v>
                  </c:pt>
                  <c:pt idx="1">
                    <c:v>0.63492641743398526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57.569999999999993</c:v>
                </c:pt>
                <c:pt idx="1">
                  <c:v>57.914666666666669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0.47925034052036886</c:v>
                  </c:pt>
                  <c:pt idx="1">
                    <c:v>0.46810065394338141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0.47925034052036886</c:v>
                  </c:pt>
                  <c:pt idx="1">
                    <c:v>0.46810065394338141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52.875333333333337</c:v>
                </c:pt>
                <c:pt idx="1">
                  <c:v>54.757333333333328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0.70667169809529362</c:v>
                  </c:pt>
                  <c:pt idx="1">
                    <c:v>0.5533702798910195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0.70667169809529362</c:v>
                  </c:pt>
                  <c:pt idx="1">
                    <c:v>0.5533702798910195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53.729333333333329</c:v>
                </c:pt>
                <c:pt idx="1">
                  <c:v>56.147999999999996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0.11746583427627938</c:v>
                  </c:pt>
                  <c:pt idx="1">
                    <c:v>0.375062661431393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0.11746583427627938</c:v>
                  </c:pt>
                  <c:pt idx="1">
                    <c:v>0.375062661431393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52.718666666666671</c:v>
                </c:pt>
                <c:pt idx="1">
                  <c:v>56.515999999999998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0.49003881025442458</c:v>
                  </c:pt>
                  <c:pt idx="1">
                    <c:v>6.5209474430957912E-2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0.49003881025442458</c:v>
                  </c:pt>
                  <c:pt idx="1">
                    <c:v>6.5209474430957912E-2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34.763133333333364</c:v>
                </c:pt>
                <c:pt idx="1">
                  <c:v>35.314733333333372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0.45352666465767627</c:v>
                  </c:pt>
                  <c:pt idx="1">
                    <c:v>0.14763028897290792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0.45352666465767627</c:v>
                  </c:pt>
                  <c:pt idx="1">
                    <c:v>0.14763028897290792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30.906533333333368</c:v>
                </c:pt>
                <c:pt idx="1">
                  <c:v>34.133466666666699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0.11380244090332868</c:v>
                  </c:pt>
                  <c:pt idx="1">
                    <c:v>0.11730677729782038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0.11380244090332868</c:v>
                  </c:pt>
                  <c:pt idx="1">
                    <c:v>0.11730677729782038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34.816066666666671</c:v>
                </c:pt>
                <c:pt idx="1">
                  <c:v>35.598999999999997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0.10193030298524192</c:v>
                  </c:pt>
                  <c:pt idx="1">
                    <c:v>5.5898081859360939E-2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0.10193030298524192</c:v>
                  </c:pt>
                  <c:pt idx="1">
                    <c:v>5.5898081859360939E-2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30.160800000000066</c:v>
                </c:pt>
                <c:pt idx="1">
                  <c:v>32.811266666666697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0.35127790834165601</c:v>
                  </c:pt>
                  <c:pt idx="1">
                    <c:v>0.17017797220034681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0.35127790834165601</c:v>
                  </c:pt>
                  <c:pt idx="1">
                    <c:v>0.17017797220034681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31.151266666666668</c:v>
                </c:pt>
                <c:pt idx="1">
                  <c:v>34.141933333333334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9.6088338985000063E-2</c:v>
                  </c:pt>
                  <c:pt idx="1">
                    <c:v>9.6015415428980858E-2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9.6088338985000063E-2</c:v>
                  </c:pt>
                  <c:pt idx="1">
                    <c:v>9.6015415428980858E-2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31.011466666666703</c:v>
                </c:pt>
                <c:pt idx="1">
                  <c:v>34.569800000000001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7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13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7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7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8</v>
      </c>
      <c r="B38" s="3">
        <v>56.832000000000001</v>
      </c>
      <c r="C38" s="3">
        <v>57.311999999999998</v>
      </c>
      <c r="D38" s="3">
        <v>57.207999999999998</v>
      </c>
      <c r="E38" s="17">
        <f>AVERAGE(B38:D38)</f>
        <v>57.117333333333335</v>
      </c>
      <c r="F38" s="17">
        <f>_xlfn.STDEV.P(B38:D38)</f>
        <v>0.20618007232082752</v>
      </c>
      <c r="G38" s="4">
        <f t="shared" ref="G38:G47" si="0">B38-L38</f>
        <v>34.082999999999998</v>
      </c>
      <c r="H38" s="3">
        <f t="shared" ref="H38:H47" si="1">C38-M38</f>
        <v>34.988000000000099</v>
      </c>
      <c r="I38" s="3">
        <f t="shared" ref="I38:I47" si="2">D38-N38</f>
        <v>35.218400000000003</v>
      </c>
      <c r="J38" s="17">
        <f>AVERAGE(G38:I38)</f>
        <v>34.763133333333364</v>
      </c>
      <c r="K38" s="8">
        <f>_xlfn.STDEV.P(G38:I38)</f>
        <v>0.49003881025442458</v>
      </c>
      <c r="L38" s="21">
        <v>22.748999999999999</v>
      </c>
      <c r="M38" s="3">
        <v>22.323999999999899</v>
      </c>
      <c r="N38" s="22">
        <v>21.989599999999999</v>
      </c>
    </row>
    <row r="39" spans="1:14" ht="15" x14ac:dyDescent="0.25">
      <c r="A39" s="7" t="s">
        <v>9</v>
      </c>
      <c r="B39" s="3">
        <v>53.66</v>
      </c>
      <c r="C39" s="3">
        <v>53.671999999999997</v>
      </c>
      <c r="D39" s="3">
        <v>53.863999999999997</v>
      </c>
      <c r="E39" s="17">
        <f t="shared" ref="E39:E47" si="3">AVERAGE(B39:D39)</f>
        <v>53.731999999999999</v>
      </c>
      <c r="F39" s="17">
        <f t="shared" ref="F39:F47" si="4">_xlfn.STDEV.P(B39:D39)</f>
        <v>9.346657156438358E-2</v>
      </c>
      <c r="G39" s="4">
        <f t="shared" si="0"/>
        <v>30.955999999999996</v>
      </c>
      <c r="H39" s="3">
        <f t="shared" si="1"/>
        <v>31.435599999999997</v>
      </c>
      <c r="I39" s="3">
        <f t="shared" si="2"/>
        <v>30.328000000000099</v>
      </c>
      <c r="J39" s="17">
        <f t="shared" ref="J39:J47" si="5">AVERAGE(G39:I39)</f>
        <v>30.906533333333368</v>
      </c>
      <c r="K39" s="8">
        <f t="shared" ref="K39:K47" si="6">_xlfn.STDEV.P(G39:I39)</f>
        <v>0.45352666465767627</v>
      </c>
      <c r="L39" s="21">
        <v>22.704000000000001</v>
      </c>
      <c r="M39" s="3">
        <v>22.2364</v>
      </c>
      <c r="N39" s="22">
        <v>23.535999999999898</v>
      </c>
    </row>
    <row r="40" spans="1:14" ht="15" x14ac:dyDescent="0.25">
      <c r="A40" s="7" t="s">
        <v>10</v>
      </c>
      <c r="B40" s="3">
        <v>57.49</v>
      </c>
      <c r="C40" s="3">
        <v>57.116</v>
      </c>
      <c r="D40" s="3">
        <v>58.103999999999999</v>
      </c>
      <c r="E40" s="17">
        <f t="shared" si="3"/>
        <v>57.569999999999993</v>
      </c>
      <c r="F40" s="17">
        <f t="shared" si="4"/>
        <v>0.40729677959280058</v>
      </c>
      <c r="G40" s="4">
        <f t="shared" si="0"/>
        <v>34.852800000000002</v>
      </c>
      <c r="H40" s="3">
        <f t="shared" si="1"/>
        <v>34.933399999999999</v>
      </c>
      <c r="I40" s="3">
        <f t="shared" si="2"/>
        <v>34.661999999999999</v>
      </c>
      <c r="J40" s="17">
        <f t="shared" si="5"/>
        <v>34.816066666666671</v>
      </c>
      <c r="K40" s="8">
        <f t="shared" si="6"/>
        <v>0.11380244090332868</v>
      </c>
      <c r="L40" s="21">
        <v>22.6372</v>
      </c>
      <c r="M40" s="3">
        <v>22.182600000000001</v>
      </c>
      <c r="N40" s="22">
        <v>23.442</v>
      </c>
    </row>
    <row r="41" spans="1:14" ht="15" x14ac:dyDescent="0.25">
      <c r="A41" s="7" t="s">
        <v>11</v>
      </c>
      <c r="B41" s="3">
        <v>52.82</v>
      </c>
      <c r="C41" s="3">
        <v>52.317999999999998</v>
      </c>
      <c r="D41" s="3">
        <v>53.488</v>
      </c>
      <c r="E41" s="17">
        <f t="shared" si="3"/>
        <v>52.875333333333337</v>
      </c>
      <c r="F41" s="17">
        <f t="shared" si="4"/>
        <v>0.47925034052036886</v>
      </c>
      <c r="G41" s="4">
        <f t="shared" si="0"/>
        <v>30.2514000000001</v>
      </c>
      <c r="H41" s="3">
        <f t="shared" si="1"/>
        <v>30.212599999999998</v>
      </c>
      <c r="I41" s="3">
        <f t="shared" si="2"/>
        <v>30.018400000000099</v>
      </c>
      <c r="J41" s="17">
        <f t="shared" si="5"/>
        <v>30.160800000000066</v>
      </c>
      <c r="K41" s="8">
        <f t="shared" si="6"/>
        <v>0.10193030298524192</v>
      </c>
      <c r="L41" s="21">
        <v>22.568599999999901</v>
      </c>
      <c r="M41" s="3">
        <v>22.105399999999999</v>
      </c>
      <c r="N41" s="22">
        <v>23.4695999999999</v>
      </c>
    </row>
    <row r="42" spans="1:14" ht="15" x14ac:dyDescent="0.25">
      <c r="A42" s="7" t="s">
        <v>12</v>
      </c>
      <c r="B42" s="3">
        <v>52.996000000000002</v>
      </c>
      <c r="C42" s="3">
        <v>53.508000000000003</v>
      </c>
      <c r="D42" s="3">
        <v>54.683999999999997</v>
      </c>
      <c r="E42" s="17">
        <f t="shared" si="3"/>
        <v>53.729333333333329</v>
      </c>
      <c r="F42" s="17">
        <f t="shared" si="4"/>
        <v>0.70667169809529362</v>
      </c>
      <c r="G42" s="4">
        <f t="shared" si="0"/>
        <v>30.661200000000001</v>
      </c>
      <c r="H42" s="3">
        <f t="shared" si="1"/>
        <v>31.466800000000003</v>
      </c>
      <c r="I42" s="3">
        <f t="shared" si="2"/>
        <v>31.325799999999997</v>
      </c>
      <c r="J42" s="17">
        <f t="shared" si="5"/>
        <v>31.151266666666668</v>
      </c>
      <c r="K42" s="8">
        <f t="shared" si="6"/>
        <v>0.35127790834165601</v>
      </c>
      <c r="L42" s="21">
        <v>22.334800000000001</v>
      </c>
      <c r="M42" s="3">
        <v>22.0412</v>
      </c>
      <c r="N42" s="22">
        <v>23.3582</v>
      </c>
    </row>
    <row r="43" spans="1:14" ht="15" x14ac:dyDescent="0.25">
      <c r="A43" s="7" t="s">
        <v>16</v>
      </c>
      <c r="B43" s="3">
        <v>52.884</v>
      </c>
      <c r="C43" s="3">
        <v>52.622</v>
      </c>
      <c r="D43" s="3">
        <v>52.65</v>
      </c>
      <c r="E43" s="17">
        <f t="shared" si="3"/>
        <v>52.718666666666671</v>
      </c>
      <c r="F43" s="17">
        <f t="shared" si="4"/>
        <v>0.11746583427627938</v>
      </c>
      <c r="G43" s="4">
        <f t="shared" si="0"/>
        <v>31.119400000000102</v>
      </c>
      <c r="H43" s="3">
        <f t="shared" si="1"/>
        <v>30.885999999999999</v>
      </c>
      <c r="I43" s="3">
        <f t="shared" si="2"/>
        <v>31.029</v>
      </c>
      <c r="J43" s="17">
        <f t="shared" si="5"/>
        <v>31.011466666666703</v>
      </c>
      <c r="K43" s="8">
        <f t="shared" si="6"/>
        <v>9.6088338985000063E-2</v>
      </c>
      <c r="L43" s="21">
        <v>21.764599999999898</v>
      </c>
      <c r="M43" s="3">
        <v>21.736000000000001</v>
      </c>
      <c r="N43" s="22">
        <v>21.620999999999999</v>
      </c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14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7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7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8</v>
      </c>
      <c r="B52" s="3">
        <v>58.624000000000002</v>
      </c>
      <c r="C52" s="3">
        <v>56.808</v>
      </c>
      <c r="D52" s="3">
        <v>57.502000000000002</v>
      </c>
      <c r="E52" s="17">
        <f>AVERAGE(B52:D52)</f>
        <v>57.644666666666666</v>
      </c>
      <c r="F52" s="17">
        <f>_xlfn.STDEV.P(B52:D52)</f>
        <v>0.7482109031252866</v>
      </c>
      <c r="G52" s="4">
        <f t="shared" ref="G52:G61" si="7">B52-L52</f>
        <v>35.405200000000107</v>
      </c>
      <c r="H52" s="3">
        <f t="shared" ref="H52:H61" si="8">C52-M52</f>
        <v>35.254000000000005</v>
      </c>
      <c r="I52" s="3">
        <f t="shared" ref="I52:I61" si="9">D52-N52</f>
        <v>35.285000000000004</v>
      </c>
      <c r="J52" s="17">
        <f>AVERAGE(G52:I52)</f>
        <v>35.314733333333372</v>
      </c>
      <c r="K52" s="8">
        <f>_xlfn.STDEV.P(G52:I52)</f>
        <v>6.5209474430957912E-2</v>
      </c>
      <c r="L52" s="21">
        <v>23.218799999999899</v>
      </c>
      <c r="M52" s="3">
        <v>21.553999999999998</v>
      </c>
      <c r="N52" s="22">
        <v>22.216999999999999</v>
      </c>
    </row>
    <row r="53" spans="1:14" ht="15" x14ac:dyDescent="0.25">
      <c r="A53" s="7" t="s">
        <v>9</v>
      </c>
      <c r="B53" s="3">
        <v>57.396000000000001</v>
      </c>
      <c r="C53" s="3">
        <v>55.555999999999997</v>
      </c>
      <c r="D53" s="3">
        <v>56.488</v>
      </c>
      <c r="E53" s="17">
        <f t="shared" ref="E53:E61" si="10">AVERAGE(B53:D53)</f>
        <v>56.48</v>
      </c>
      <c r="F53" s="17">
        <f t="shared" ref="F53:F61" si="11">_xlfn.STDEV.P(B53:D53)</f>
        <v>0.75119815406234114</v>
      </c>
      <c r="G53" s="4">
        <f t="shared" si="7"/>
        <v>34.303600000000003</v>
      </c>
      <c r="H53" s="3">
        <f t="shared" si="8"/>
        <v>33.943599999999996</v>
      </c>
      <c r="I53" s="3">
        <f t="shared" si="9"/>
        <v>34.153200000000098</v>
      </c>
      <c r="J53" s="17">
        <f t="shared" ref="J53:J61" si="12">AVERAGE(G53:I53)</f>
        <v>34.133466666666699</v>
      </c>
      <c r="K53" s="8">
        <f t="shared" ref="K53:K61" si="13">_xlfn.STDEV.P(G53:I53)</f>
        <v>0.14763028897290792</v>
      </c>
      <c r="L53" s="21">
        <v>23.092400000000001</v>
      </c>
      <c r="M53" s="3">
        <v>21.612400000000001</v>
      </c>
      <c r="N53" s="22">
        <v>22.334799999999898</v>
      </c>
    </row>
    <row r="54" spans="1:14" ht="15" x14ac:dyDescent="0.25">
      <c r="A54" s="7" t="s">
        <v>10</v>
      </c>
      <c r="B54" s="3">
        <v>58.768000000000001</v>
      </c>
      <c r="C54" s="3">
        <v>57.246000000000002</v>
      </c>
      <c r="D54" s="3">
        <v>57.73</v>
      </c>
      <c r="E54" s="17">
        <f t="shared" si="10"/>
        <v>57.914666666666669</v>
      </c>
      <c r="F54" s="17">
        <f t="shared" si="11"/>
        <v>0.63492641743398526</v>
      </c>
      <c r="G54" s="4">
        <f t="shared" si="7"/>
        <v>35.761600000000001</v>
      </c>
      <c r="H54" s="3">
        <f t="shared" si="8"/>
        <v>35.546199999999999</v>
      </c>
      <c r="I54" s="3">
        <f t="shared" si="9"/>
        <v>35.489199999999997</v>
      </c>
      <c r="J54" s="17">
        <f t="shared" si="12"/>
        <v>35.598999999999997</v>
      </c>
      <c r="K54" s="8">
        <f t="shared" si="13"/>
        <v>0.11730677729782038</v>
      </c>
      <c r="L54" s="21">
        <v>23.006399999999999</v>
      </c>
      <c r="M54" s="3">
        <v>21.6998</v>
      </c>
      <c r="N54" s="22">
        <v>22.2408</v>
      </c>
    </row>
    <row r="55" spans="1:14" ht="15" x14ac:dyDescent="0.25">
      <c r="A55" s="7" t="s">
        <v>11</v>
      </c>
      <c r="B55" s="3">
        <v>54.244</v>
      </c>
      <c r="C55" s="3">
        <v>54.652000000000001</v>
      </c>
      <c r="D55" s="3">
        <v>55.375999999999998</v>
      </c>
      <c r="E55" s="17">
        <f t="shared" si="10"/>
        <v>54.757333333333328</v>
      </c>
      <c r="F55" s="17">
        <f t="shared" si="11"/>
        <v>0.46810065394338141</v>
      </c>
      <c r="G55" s="4">
        <f t="shared" si="7"/>
        <v>32.741199999999999</v>
      </c>
      <c r="H55" s="3">
        <f t="shared" si="8"/>
        <v>32.814600000000098</v>
      </c>
      <c r="I55" s="3">
        <f t="shared" si="9"/>
        <v>32.878</v>
      </c>
      <c r="J55" s="17">
        <f t="shared" si="12"/>
        <v>32.811266666666697</v>
      </c>
      <c r="K55" s="8">
        <f t="shared" si="13"/>
        <v>5.5898081859360939E-2</v>
      </c>
      <c r="L55" s="21">
        <v>21.502800000000001</v>
      </c>
      <c r="M55" s="3">
        <v>21.837399999999899</v>
      </c>
      <c r="N55" s="22">
        <v>22.498000000000001</v>
      </c>
    </row>
    <row r="56" spans="1:14" ht="15" x14ac:dyDescent="0.25">
      <c r="A56" s="7" t="s">
        <v>12</v>
      </c>
      <c r="B56" s="3">
        <v>55.444000000000003</v>
      </c>
      <c r="C56" s="3">
        <v>56.204000000000001</v>
      </c>
      <c r="D56" s="3">
        <v>56.795999999999999</v>
      </c>
      <c r="E56" s="17">
        <f t="shared" si="10"/>
        <v>56.147999999999996</v>
      </c>
      <c r="F56" s="17">
        <f t="shared" si="11"/>
        <v>0.5533702798910195</v>
      </c>
      <c r="G56" s="4">
        <f t="shared" si="7"/>
        <v>33.902799999999999</v>
      </c>
      <c r="H56" s="3">
        <f t="shared" si="8"/>
        <v>34.284999999999997</v>
      </c>
      <c r="I56" s="3">
        <f t="shared" si="9"/>
        <v>34.238</v>
      </c>
      <c r="J56" s="17">
        <f t="shared" si="12"/>
        <v>34.141933333333334</v>
      </c>
      <c r="K56" s="8">
        <f t="shared" si="13"/>
        <v>0.17017797220034681</v>
      </c>
      <c r="L56" s="21">
        <v>21.5412</v>
      </c>
      <c r="M56" s="3">
        <v>21.919</v>
      </c>
      <c r="N56" s="22">
        <v>22.558</v>
      </c>
    </row>
    <row r="57" spans="1:14" ht="15" x14ac:dyDescent="0.25">
      <c r="A57" s="7" t="s">
        <v>16</v>
      </c>
      <c r="B57" s="3">
        <v>56.091999999999999</v>
      </c>
      <c r="C57" s="3">
        <v>56.451999999999998</v>
      </c>
      <c r="D57" s="3">
        <v>57.003999999999998</v>
      </c>
      <c r="E57" s="17">
        <f t="shared" si="10"/>
        <v>56.515999999999998</v>
      </c>
      <c r="F57" s="17">
        <f t="shared" si="11"/>
        <v>0.375062661431393</v>
      </c>
      <c r="G57" s="4">
        <f t="shared" si="7"/>
        <v>34.479599999999998</v>
      </c>
      <c r="H57" s="3">
        <f t="shared" si="8"/>
        <v>34.702799999999996</v>
      </c>
      <c r="I57" s="3">
        <f t="shared" si="9"/>
        <v>34.527000000000001</v>
      </c>
      <c r="J57" s="17">
        <f t="shared" si="12"/>
        <v>34.569800000000001</v>
      </c>
      <c r="K57" s="8">
        <f t="shared" si="13"/>
        <v>9.6015415428980858E-2</v>
      </c>
      <c r="L57" s="21">
        <v>21.612400000000001</v>
      </c>
      <c r="M57" s="3">
        <v>21.749199999999998</v>
      </c>
      <c r="N57" s="22">
        <v>22.477</v>
      </c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15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7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7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/>
      <c r="B66" s="3"/>
      <c r="C66" s="3"/>
      <c r="D66" s="3"/>
      <c r="E66" s="17" t="e">
        <f>AVERAGE(B66:D66)</f>
        <v>#DIV/0!</v>
      </c>
      <c r="F66" s="17" t="e">
        <f>_xlfn.STDEV.P(B66:D66)</f>
        <v>#DIV/0!</v>
      </c>
      <c r="G66" s="4">
        <f t="shared" ref="G66:G75" si="14">B66-L66</f>
        <v>0</v>
      </c>
      <c r="H66" s="3">
        <f t="shared" ref="H66:H75" si="15">C66-M66</f>
        <v>0</v>
      </c>
      <c r="I66" s="3">
        <f t="shared" ref="I66:I75" si="16">D66-N66</f>
        <v>0</v>
      </c>
      <c r="J66" s="17">
        <f>AVERAGE(G66:I66)</f>
        <v>0</v>
      </c>
      <c r="K66" s="8">
        <f>_xlfn.STDEV.P(G66:I66)</f>
        <v>0</v>
      </c>
      <c r="L66" s="21"/>
      <c r="M66" s="3"/>
      <c r="N66" s="22"/>
    </row>
    <row r="67" spans="1:14" ht="15" x14ac:dyDescent="0.25">
      <c r="A67" s="7"/>
      <c r="B67" s="3"/>
      <c r="C67" s="3"/>
      <c r="D67" s="3"/>
      <c r="E67" s="17" t="e">
        <f t="shared" ref="E67:E75" si="17">AVERAGE(B67:D67)</f>
        <v>#DIV/0!</v>
      </c>
      <c r="F67" s="17" t="e">
        <f t="shared" ref="F67:F75" si="18">_xlfn.STDEV.P(B67:D67)</f>
        <v>#DIV/0!</v>
      </c>
      <c r="G67" s="4">
        <f t="shared" si="14"/>
        <v>0</v>
      </c>
      <c r="H67" s="3">
        <f t="shared" si="15"/>
        <v>0</v>
      </c>
      <c r="I67" s="3">
        <f t="shared" si="16"/>
        <v>0</v>
      </c>
      <c r="J67" s="17">
        <f t="shared" ref="J67:J75" si="19">AVERAGE(G67:I67)</f>
        <v>0</v>
      </c>
      <c r="K67" s="8">
        <f t="shared" ref="K67:K75" si="20">_xlfn.STDEV.P(G67:I67)</f>
        <v>0</v>
      </c>
      <c r="L67" s="21"/>
      <c r="M67" s="3"/>
      <c r="N67" s="22"/>
    </row>
    <row r="68" spans="1:14" ht="15" x14ac:dyDescent="0.25">
      <c r="A68" s="7"/>
      <c r="B68" s="3"/>
      <c r="C68" s="3"/>
      <c r="D68" s="3"/>
      <c r="E68" s="17" t="e">
        <f t="shared" si="17"/>
        <v>#DIV/0!</v>
      </c>
      <c r="F68" s="17" t="e">
        <f t="shared" si="18"/>
        <v>#DIV/0!</v>
      </c>
      <c r="G68" s="4">
        <f t="shared" si="14"/>
        <v>0</v>
      </c>
      <c r="H68" s="3">
        <f t="shared" si="15"/>
        <v>0</v>
      </c>
      <c r="I68" s="3">
        <f t="shared" si="16"/>
        <v>0</v>
      </c>
      <c r="J68" s="17">
        <f t="shared" si="19"/>
        <v>0</v>
      </c>
      <c r="K68" s="8">
        <f t="shared" si="20"/>
        <v>0</v>
      </c>
      <c r="L68" s="21"/>
      <c r="M68" s="3"/>
      <c r="N68" s="22"/>
    </row>
    <row r="69" spans="1:14" ht="15" x14ac:dyDescent="0.25">
      <c r="A69" s="7"/>
      <c r="B69" s="3"/>
      <c r="C69" s="3"/>
      <c r="D69" s="3"/>
      <c r="E69" s="17" t="e">
        <f t="shared" si="17"/>
        <v>#DIV/0!</v>
      </c>
      <c r="F69" s="17" t="e">
        <f t="shared" si="18"/>
        <v>#DIV/0!</v>
      </c>
      <c r="G69" s="4">
        <f t="shared" si="14"/>
        <v>0</v>
      </c>
      <c r="H69" s="3">
        <f t="shared" si="15"/>
        <v>0</v>
      </c>
      <c r="I69" s="3">
        <f t="shared" si="16"/>
        <v>0</v>
      </c>
      <c r="J69" s="17">
        <f t="shared" si="19"/>
        <v>0</v>
      </c>
      <c r="K69" s="8">
        <f t="shared" si="20"/>
        <v>0</v>
      </c>
      <c r="L69" s="21"/>
      <c r="M69" s="3"/>
      <c r="N69" s="22"/>
    </row>
    <row r="70" spans="1:14" ht="15" x14ac:dyDescent="0.25">
      <c r="A70" s="7"/>
      <c r="B70" s="3"/>
      <c r="C70" s="3"/>
      <c r="D70" s="3"/>
      <c r="E70" s="17" t="e">
        <f t="shared" si="17"/>
        <v>#DIV/0!</v>
      </c>
      <c r="F70" s="17" t="e">
        <f t="shared" si="18"/>
        <v>#DIV/0!</v>
      </c>
      <c r="G70" s="4">
        <f t="shared" si="14"/>
        <v>0</v>
      </c>
      <c r="H70" s="3">
        <f t="shared" si="15"/>
        <v>0</v>
      </c>
      <c r="I70" s="3">
        <f t="shared" si="16"/>
        <v>0</v>
      </c>
      <c r="J70" s="17">
        <f t="shared" si="19"/>
        <v>0</v>
      </c>
      <c r="K70" s="8">
        <f t="shared" si="20"/>
        <v>0</v>
      </c>
      <c r="L70" s="21"/>
      <c r="M70" s="3"/>
      <c r="N70" s="22"/>
    </row>
    <row r="71" spans="1:14" ht="15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2021-03-20T19:04:08Z</cp:lastPrinted>
  <dcterms:created xsi:type="dcterms:W3CDTF">2021-02-07T17:48:04Z</dcterms:created>
  <dcterms:modified xsi:type="dcterms:W3CDTF">2021-03-20T19:06:23Z</dcterms:modified>
</cp:coreProperties>
</file>