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7\"/>
    </mc:Choice>
  </mc:AlternateContent>
  <xr:revisionPtr revIDLastSave="0" documentId="13_ncr:1_{143FE15F-1933-492B-A353-AAA4A7575D06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<sst xmlns="http://schemas.openxmlformats.org/spreadsheetml/2006/main" count="66" uniqueCount="16">
  <si>
    <t>Run 1</t>
  </si>
  <si>
    <t>Run 2</t>
  </si>
  <si>
    <t>Run 3</t>
  </si>
  <si>
    <t>Average</t>
  </si>
  <si>
    <t>T_inf [°C]</t>
  </si>
  <si>
    <t>Relative T_inf [°C]</t>
  </si>
  <si>
    <t>Ambient T [°C]</t>
  </si>
  <si>
    <t>StdDev</t>
  </si>
  <si>
    <t>Instance 4</t>
  </si>
  <si>
    <t>Instance 5</t>
  </si>
  <si>
    <t>Instance 6</t>
  </si>
  <si>
    <t>RALTF1</t>
  </si>
  <si>
    <t>RALTF2</t>
  </si>
  <si>
    <t>RALTF3</t>
  </si>
  <si>
    <t>Mod.2 B predictor</t>
  </si>
  <si>
    <t>Min util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</si>
</sst>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1.1395874497183425</c:v>
                  </c:pt>
                  <c:pt idx="1">
                    <c:v>0.56678116490307862</c:v>
                  </c:pt>
                  <c:pt idx="2">
                    <c:v>0.60796783540651944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1.1395874497183425</c:v>
                  </c:pt>
                  <c:pt idx="1">
                    <c:v>0.56678116490307862</c:v>
                  </c:pt>
                  <c:pt idx="2">
                    <c:v>0.60796783540651944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56.133333333333333</c:v>
                </c:pt>
                <c:pt idx="1">
                  <c:v>57.101333333333336</c:v>
                </c:pt>
                <c:pt idx="2">
                  <c:v>55.909333333333336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1.2296355376921861</c:v>
                  </c:pt>
                  <c:pt idx="1">
                    <c:v>0.50817407341273158</c:v>
                  </c:pt>
                  <c:pt idx="2">
                    <c:v>0.55465384600567824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1.2296355376921861</c:v>
                  </c:pt>
                  <c:pt idx="1">
                    <c:v>0.50817407341273158</c:v>
                  </c:pt>
                  <c:pt idx="2">
                    <c:v>0.55465384600567824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57.109333333333332</c:v>
                </c:pt>
                <c:pt idx="1">
                  <c:v>57.684666666666665</c:v>
                </c:pt>
                <c:pt idx="2">
                  <c:v>55.934666666666665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0.93230610137801306</c:v>
                  </c:pt>
                  <c:pt idx="1">
                    <c:v>0.52902509917352425</c:v>
                  </c:pt>
                  <c:pt idx="2">
                    <c:v>0.43527564702023891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0.93230610137801306</c:v>
                  </c:pt>
                  <c:pt idx="1">
                    <c:v>0.52902509917352425</c:v>
                  </c:pt>
                  <c:pt idx="2">
                    <c:v>0.43527564702023891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54.9</c:v>
                </c:pt>
                <c:pt idx="1">
                  <c:v>56.628666666666668</c:v>
                </c:pt>
                <c:pt idx="2">
                  <c:v>56.025333333333329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0.84276581695167441</c:v>
                  </c:pt>
                  <c:pt idx="1">
                    <c:v>0.59537775123585868</c:v>
                  </c:pt>
                  <c:pt idx="2">
                    <c:v>0.65168294949819261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0.84276581695167441</c:v>
                  </c:pt>
                  <c:pt idx="1">
                    <c:v>0.59537775123585868</c:v>
                  </c:pt>
                  <c:pt idx="2">
                    <c:v>0.65168294949819261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54.177333333333337</c:v>
                </c:pt>
                <c:pt idx="1">
                  <c:v>53.484000000000002</c:v>
                </c:pt>
                <c:pt idx="2">
                  <c:v>53.442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0.8990676652325259</c:v>
                  </c:pt>
                  <c:pt idx="1">
                    <c:v>0.59932480527859244</c:v>
                  </c:pt>
                  <c:pt idx="2">
                    <c:v>0.54034392340023074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0.8990676652325259</c:v>
                  </c:pt>
                  <c:pt idx="1">
                    <c:v>0.59932480527859244</c:v>
                  </c:pt>
                  <c:pt idx="2">
                    <c:v>0.54034392340023074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57.866000000000007</c:v>
                </c:pt>
                <c:pt idx="1">
                  <c:v>57.896666666666668</c:v>
                </c:pt>
                <c:pt idx="2">
                  <c:v>57.79066666666666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2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2.047242047243206E-2</c:v>
                  </c:pt>
                  <c:pt idx="1">
                    <c:v>2.7278970329258741E-2</c:v>
                  </c:pt>
                  <c:pt idx="2">
                    <c:v>0.17680520354333706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2.047242047243206E-2</c:v>
                  </c:pt>
                  <c:pt idx="1">
                    <c:v>2.7278970329258741E-2</c:v>
                  </c:pt>
                  <c:pt idx="2">
                    <c:v>0.17680520354333706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31.689000000000004</c:v>
                </c:pt>
                <c:pt idx="1">
                  <c:v>33.527266666666698</c:v>
                </c:pt>
                <c:pt idx="2">
                  <c:v>32.63840000000004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0.11966245117922732</c:v>
                  </c:pt>
                  <c:pt idx="1">
                    <c:v>9.0248594941400709E-2</c:v>
                  </c:pt>
                  <c:pt idx="2">
                    <c:v>0.11782046605841641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0.11966245117922732</c:v>
                  </c:pt>
                  <c:pt idx="1">
                    <c:v>9.0248594941400709E-2</c:v>
                  </c:pt>
                  <c:pt idx="2">
                    <c:v>0.11782046605841641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32.778066666666668</c:v>
                </c:pt>
                <c:pt idx="1">
                  <c:v>34.202866666666701</c:v>
                </c:pt>
                <c:pt idx="2">
                  <c:v>32.694533333333332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2.4383783317790543E-2</c:v>
                  </c:pt>
                  <c:pt idx="1">
                    <c:v>5.7808034812588463E-2</c:v>
                  </c:pt>
                  <c:pt idx="2">
                    <c:v>8.3691072137732372E-2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2.4383783317790543E-2</c:v>
                  </c:pt>
                  <c:pt idx="1">
                    <c:v>5.7808034812588463E-2</c:v>
                  </c:pt>
                  <c:pt idx="2">
                    <c:v>8.3691072137732372E-2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30.824066666666667</c:v>
                </c:pt>
                <c:pt idx="1">
                  <c:v>33.237466666666734</c:v>
                </c:pt>
                <c:pt idx="2">
                  <c:v>32.793066666666732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4.6982076960879617E-2</c:v>
                  </c:pt>
                  <c:pt idx="1">
                    <c:v>0.14904588406105501</c:v>
                  </c:pt>
                  <c:pt idx="2">
                    <c:v>0.20020531683467399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4.6982076960879617E-2</c:v>
                  </c:pt>
                  <c:pt idx="1">
                    <c:v>0.14904588406105501</c:v>
                  </c:pt>
                  <c:pt idx="2">
                    <c:v>0.20020531683467399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30.244333333333369</c:v>
                </c:pt>
                <c:pt idx="1">
                  <c:v>30.1178666666667</c:v>
                </c:pt>
                <c:pt idx="2">
                  <c:v>30.221666666666703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0.28060567825093169</c:v>
                  </c:pt>
                  <c:pt idx="1">
                    <c:v>0.15804685662451157</c:v>
                  </c:pt>
                  <c:pt idx="2">
                    <c:v>5.1746647771177205E-2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0.28060567825093169</c:v>
                  </c:pt>
                  <c:pt idx="1">
                    <c:v>0.15804685662451157</c:v>
                  </c:pt>
                  <c:pt idx="2">
                    <c:v>5.1746647771177205E-2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34.182800000000007</c:v>
                </c:pt>
                <c:pt idx="1">
                  <c:v>34.579266666666669</c:v>
                </c:pt>
                <c:pt idx="2">
                  <c:v>34.571333333333371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8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7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7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55.28</v>
      </c>
      <c r="C38" s="3">
        <v>55.375999999999998</v>
      </c>
      <c r="D38" s="3">
        <v>57.744</v>
      </c>
      <c r="E38" s="17">
        <f>AVERAGE(B38:D38)</f>
        <v>56.133333333333333</v>
      </c>
      <c r="F38" s="17">
        <f>_xlfn.STDEV.P(B38:D38)</f>
        <v>1.1395874497183425</v>
      </c>
      <c r="G38" s="4">
        <f t="shared" ref="G38:G47" si="0">B38-L38</f>
        <v>31.694600000000001</v>
      </c>
      <c r="H38" s="3">
        <f t="shared" ref="H38:H47" si="1">C38-M38</f>
        <v>31.661599999999996</v>
      </c>
      <c r="I38" s="3">
        <f t="shared" ref="I38:I47" si="2">D38-N38</f>
        <v>31.710799999999999</v>
      </c>
      <c r="J38" s="17">
        <f>AVERAGE(G38:I38)</f>
        <v>31.689000000000004</v>
      </c>
      <c r="K38" s="8">
        <f>_xlfn.STDEV.P(G38:I38)</f>
        <v>2.047242047243206E-2</v>
      </c>
      <c r="L38" s="21">
        <v>23.5854</v>
      </c>
      <c r="M38" s="3">
        <v>23.714400000000001</v>
      </c>
      <c r="N38" s="22">
        <v>26.033200000000001</v>
      </c>
    </row>
    <row r="39" spans="1:14" ht="15" x14ac:dyDescent="0.25">
      <c r="A39" s="7" t="s">
        <v>12</v>
      </c>
      <c r="B39" s="3">
        <v>56.268000000000001</v>
      </c>
      <c r="C39" s="3">
        <v>56.212000000000003</v>
      </c>
      <c r="D39" s="3">
        <v>58.847999999999999</v>
      </c>
      <c r="E39" s="17">
        <f t="shared" ref="E39:E47" si="3">AVERAGE(B39:D39)</f>
        <v>57.109333333333332</v>
      </c>
      <c r="F39" s="17">
        <f t="shared" ref="F39:F47" si="4">_xlfn.STDEV.P(B39:D39)</f>
        <v>1.2296355376921861</v>
      </c>
      <c r="G39" s="4">
        <f t="shared" si="0"/>
        <v>32.734000000000002</v>
      </c>
      <c r="H39" s="3">
        <f t="shared" si="1"/>
        <v>32.658600000000007</v>
      </c>
      <c r="I39" s="3">
        <f t="shared" si="2"/>
        <v>32.941599999999994</v>
      </c>
      <c r="J39" s="17">
        <f t="shared" ref="J39:J47" si="5">AVERAGE(G39:I39)</f>
        <v>32.778066666666668</v>
      </c>
      <c r="K39" s="8">
        <f t="shared" ref="K39:K47" si="6">_xlfn.STDEV.P(G39:I39)</f>
        <v>0.11966245117922732</v>
      </c>
      <c r="L39" s="21">
        <v>23.533999999999999</v>
      </c>
      <c r="M39" s="3">
        <v>23.5534</v>
      </c>
      <c r="N39" s="22">
        <v>25.906400000000001</v>
      </c>
    </row>
    <row r="40" spans="1:14" ht="15" x14ac:dyDescent="0.25">
      <c r="A40" s="7" t="s">
        <v>13</v>
      </c>
      <c r="B40" s="3">
        <v>54.311999999999998</v>
      </c>
      <c r="C40" s="3">
        <v>54.171999999999997</v>
      </c>
      <c r="D40" s="3">
        <v>56.216000000000001</v>
      </c>
      <c r="E40" s="17">
        <f t="shared" si="3"/>
        <v>54.9</v>
      </c>
      <c r="F40" s="17">
        <f t="shared" si="4"/>
        <v>0.93230610137801306</v>
      </c>
      <c r="G40" s="4">
        <f t="shared" si="0"/>
        <v>30.833599999999997</v>
      </c>
      <c r="H40" s="3">
        <f t="shared" si="1"/>
        <v>30.790599999999998</v>
      </c>
      <c r="I40" s="3">
        <f t="shared" si="2"/>
        <v>30.848000000000003</v>
      </c>
      <c r="J40" s="17">
        <f t="shared" si="5"/>
        <v>30.824066666666667</v>
      </c>
      <c r="K40" s="8">
        <f t="shared" si="6"/>
        <v>2.4383783317790543E-2</v>
      </c>
      <c r="L40" s="21">
        <v>23.478400000000001</v>
      </c>
      <c r="M40" s="3">
        <v>23.381399999999999</v>
      </c>
      <c r="N40" s="22">
        <v>25.367999999999999</v>
      </c>
    </row>
    <row r="41" spans="1:14" ht="15" x14ac:dyDescent="0.25">
      <c r="A41" s="7" t="s">
        <v>14</v>
      </c>
      <c r="B41" s="3">
        <v>53.628</v>
      </c>
      <c r="C41" s="3">
        <v>53.536000000000001</v>
      </c>
      <c r="D41" s="3">
        <v>55.368000000000002</v>
      </c>
      <c r="E41" s="17">
        <f t="shared" si="3"/>
        <v>54.177333333333337</v>
      </c>
      <c r="F41" s="17">
        <f t="shared" si="4"/>
        <v>0.84276581695167441</v>
      </c>
      <c r="G41" s="4">
        <f t="shared" si="0"/>
        <v>30.2742</v>
      </c>
      <c r="H41" s="3">
        <f t="shared" si="1"/>
        <v>30.280800000000102</v>
      </c>
      <c r="I41" s="3">
        <f t="shared" si="2"/>
        <v>30.178000000000001</v>
      </c>
      <c r="J41" s="17">
        <f t="shared" si="5"/>
        <v>30.244333333333369</v>
      </c>
      <c r="K41" s="8">
        <f t="shared" si="6"/>
        <v>4.6982076960879617E-2</v>
      </c>
      <c r="L41" s="21">
        <v>23.3538</v>
      </c>
      <c r="M41" s="3">
        <v>23.255199999999899</v>
      </c>
      <c r="N41" s="22">
        <v>25.19</v>
      </c>
    </row>
    <row r="42" spans="1:14" ht="15" x14ac:dyDescent="0.25">
      <c r="A42" s="7" t="s">
        <v>15</v>
      </c>
      <c r="B42" s="3">
        <v>57.497999999999998</v>
      </c>
      <c r="C42" s="3">
        <v>56.996000000000002</v>
      </c>
      <c r="D42" s="3">
        <v>59.103999999999999</v>
      </c>
      <c r="E42" s="17">
        <f t="shared" si="3"/>
        <v>57.866000000000007</v>
      </c>
      <c r="F42" s="17">
        <f t="shared" si="4"/>
        <v>0.8990676652325259</v>
      </c>
      <c r="G42" s="4">
        <f t="shared" si="0"/>
        <v>34.152999999999999</v>
      </c>
      <c r="H42" s="3">
        <f t="shared" si="1"/>
        <v>33.855000000000004</v>
      </c>
      <c r="I42" s="3">
        <f t="shared" si="2"/>
        <v>34.540399999999998</v>
      </c>
      <c r="J42" s="17">
        <f t="shared" si="5"/>
        <v>34.182800000000007</v>
      </c>
      <c r="K42" s="8">
        <f t="shared" si="6"/>
        <v>0.28060567825093169</v>
      </c>
      <c r="L42" s="21">
        <v>23.344999999999999</v>
      </c>
      <c r="M42" s="3">
        <v>23.140999999999998</v>
      </c>
      <c r="N42" s="22">
        <v>24.563600000000001</v>
      </c>
    </row>
    <row r="43" spans="1:14" ht="15" x14ac:dyDescent="0.25">
      <c r="A43" s="7"/>
      <c r="B43" s="3"/>
      <c r="C43" s="3"/>
      <c r="D43" s="3"/>
      <c r="E43" s="17" t="e">
        <f t="shared" si="3"/>
        <v>#DIV/0!</v>
      </c>
      <c r="F43" s="17" t="e">
        <f t="shared" si="4"/>
        <v>#DIV/0!</v>
      </c>
      <c r="G43" s="4">
        <f t="shared" si="0"/>
        <v>0</v>
      </c>
      <c r="H43" s="3">
        <f t="shared" si="1"/>
        <v>0</v>
      </c>
      <c r="I43" s="3">
        <f t="shared" si="2"/>
        <v>0</v>
      </c>
      <c r="J43" s="17">
        <f t="shared" si="5"/>
        <v>0</v>
      </c>
      <c r="K43" s="8">
        <f t="shared" si="6"/>
        <v>0</v>
      </c>
      <c r="L43" s="21"/>
      <c r="M43" s="3"/>
      <c r="N43" s="22"/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9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7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7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56.82</v>
      </c>
      <c r="C52" s="3">
        <v>56.591999999999999</v>
      </c>
      <c r="D52" s="3">
        <v>57.892000000000003</v>
      </c>
      <c r="E52" s="17">
        <f>AVERAGE(B52:D52)</f>
        <v>57.101333333333336</v>
      </c>
      <c r="F52" s="17">
        <f>_xlfn.STDEV.P(B52:D52)</f>
        <v>0.56678116490307862</v>
      </c>
      <c r="G52" s="4">
        <f t="shared" ref="G52:G61" si="7">B52-L52</f>
        <v>33.528199999999998</v>
      </c>
      <c r="H52" s="3">
        <f t="shared" ref="H52:H61" si="8">C52-M52</f>
        <v>33.493399999999994</v>
      </c>
      <c r="I52" s="3">
        <f t="shared" ref="I52:I61" si="9">D52-N52</f>
        <v>33.560200000000101</v>
      </c>
      <c r="J52" s="17">
        <f>AVERAGE(G52:I52)</f>
        <v>33.527266666666698</v>
      </c>
      <c r="K52" s="8">
        <f>_xlfn.STDEV.P(G52:I52)</f>
        <v>2.7278970329258741E-2</v>
      </c>
      <c r="L52" s="21">
        <v>23.291799999999999</v>
      </c>
      <c r="M52" s="3">
        <v>23.098600000000001</v>
      </c>
      <c r="N52" s="22">
        <v>24.331799999999902</v>
      </c>
    </row>
    <row r="53" spans="1:14" ht="15" x14ac:dyDescent="0.25">
      <c r="A53" s="7" t="s">
        <v>12</v>
      </c>
      <c r="B53" s="3">
        <v>57.582000000000001</v>
      </c>
      <c r="C53" s="3">
        <v>57.12</v>
      </c>
      <c r="D53" s="3">
        <v>58.351999999999997</v>
      </c>
      <c r="E53" s="17">
        <f t="shared" ref="E53:E61" si="10">AVERAGE(B53:D53)</f>
        <v>57.684666666666665</v>
      </c>
      <c r="F53" s="17">
        <f t="shared" ref="F53:F61" si="11">_xlfn.STDEV.P(B53:D53)</f>
        <v>0.50817407341273158</v>
      </c>
      <c r="G53" s="4">
        <f t="shared" si="7"/>
        <v>34.318600000000103</v>
      </c>
      <c r="H53" s="3">
        <f t="shared" si="8"/>
        <v>34.098399999999998</v>
      </c>
      <c r="I53" s="3">
        <f t="shared" si="9"/>
        <v>34.191599999999994</v>
      </c>
      <c r="J53" s="17">
        <f t="shared" ref="J53:J61" si="12">AVERAGE(G53:I53)</f>
        <v>34.202866666666701</v>
      </c>
      <c r="K53" s="8">
        <f t="shared" ref="K53:K61" si="13">_xlfn.STDEV.P(G53:I53)</f>
        <v>9.0248594941400709E-2</v>
      </c>
      <c r="L53" s="21">
        <v>23.263399999999901</v>
      </c>
      <c r="M53" s="3">
        <v>23.021599999999999</v>
      </c>
      <c r="N53" s="22">
        <v>24.160399999999999</v>
      </c>
    </row>
    <row r="54" spans="1:14" ht="15" x14ac:dyDescent="0.25">
      <c r="A54" s="7" t="s">
        <v>13</v>
      </c>
      <c r="B54" s="3">
        <v>56.48</v>
      </c>
      <c r="C54" s="3">
        <v>56.067999999999998</v>
      </c>
      <c r="D54" s="3">
        <v>57.338000000000001</v>
      </c>
      <c r="E54" s="17">
        <f t="shared" si="10"/>
        <v>56.628666666666668</v>
      </c>
      <c r="F54" s="17">
        <f t="shared" si="11"/>
        <v>0.52902509917352425</v>
      </c>
      <c r="G54" s="4">
        <f t="shared" si="7"/>
        <v>33.2376000000001</v>
      </c>
      <c r="H54" s="3">
        <f t="shared" si="8"/>
        <v>33.166600000000003</v>
      </c>
      <c r="I54" s="3">
        <f t="shared" si="9"/>
        <v>33.308200000000099</v>
      </c>
      <c r="J54" s="17">
        <f t="shared" si="12"/>
        <v>33.237466666666734</v>
      </c>
      <c r="K54" s="8">
        <f t="shared" si="13"/>
        <v>5.7808034812588463E-2</v>
      </c>
      <c r="L54" s="21">
        <v>23.2423999999999</v>
      </c>
      <c r="M54" s="3">
        <v>22.901399999999999</v>
      </c>
      <c r="N54" s="22">
        <v>24.029799999999899</v>
      </c>
    </row>
    <row r="55" spans="1:14" ht="15" x14ac:dyDescent="0.25">
      <c r="A55" s="7" t="s">
        <v>14</v>
      </c>
      <c r="B55" s="3">
        <v>53.531999999999996</v>
      </c>
      <c r="C55" s="3">
        <v>52.731999999999999</v>
      </c>
      <c r="D55" s="3">
        <v>54.188000000000002</v>
      </c>
      <c r="E55" s="17">
        <f t="shared" si="10"/>
        <v>53.484000000000002</v>
      </c>
      <c r="F55" s="17">
        <f t="shared" si="11"/>
        <v>0.59537775123585868</v>
      </c>
      <c r="G55" s="4">
        <f t="shared" si="7"/>
        <v>30.205799999999996</v>
      </c>
      <c r="H55" s="3">
        <f t="shared" si="8"/>
        <v>29.908000000000101</v>
      </c>
      <c r="I55" s="3">
        <f t="shared" si="9"/>
        <v>30.239800000000002</v>
      </c>
      <c r="J55" s="17">
        <f t="shared" si="12"/>
        <v>30.1178666666667</v>
      </c>
      <c r="K55" s="8">
        <f t="shared" si="13"/>
        <v>0.14904588406105501</v>
      </c>
      <c r="L55" s="21">
        <v>23.3262</v>
      </c>
      <c r="M55" s="3">
        <v>22.823999999999899</v>
      </c>
      <c r="N55" s="22">
        <v>23.9482</v>
      </c>
    </row>
    <row r="56" spans="1:14" ht="15" x14ac:dyDescent="0.25">
      <c r="A56" s="7" t="s">
        <v>15</v>
      </c>
      <c r="B56" s="3">
        <v>57.851999999999997</v>
      </c>
      <c r="C56" s="3">
        <v>57.186</v>
      </c>
      <c r="D56" s="3">
        <v>58.652000000000001</v>
      </c>
      <c r="E56" s="17">
        <f t="shared" si="10"/>
        <v>57.896666666666668</v>
      </c>
      <c r="F56" s="17">
        <f t="shared" si="11"/>
        <v>0.59932480527859244</v>
      </c>
      <c r="G56" s="4">
        <f t="shared" si="7"/>
        <v>34.539000000000001</v>
      </c>
      <c r="H56" s="3">
        <f t="shared" si="8"/>
        <v>34.408999999999999</v>
      </c>
      <c r="I56" s="3">
        <f t="shared" si="9"/>
        <v>34.7898</v>
      </c>
      <c r="J56" s="17">
        <f t="shared" si="12"/>
        <v>34.579266666666669</v>
      </c>
      <c r="K56" s="8">
        <f t="shared" si="13"/>
        <v>0.15804685662451157</v>
      </c>
      <c r="L56" s="21">
        <v>23.312999999999999</v>
      </c>
      <c r="M56" s="3">
        <v>22.777000000000001</v>
      </c>
      <c r="N56" s="22">
        <v>23.862200000000001</v>
      </c>
    </row>
    <row r="57" spans="1:14" ht="15" x14ac:dyDescent="0.25">
      <c r="A57" s="7"/>
      <c r="B57" s="3"/>
      <c r="C57" s="3"/>
      <c r="D57" s="3"/>
      <c r="E57" s="17" t="e">
        <f t="shared" si="10"/>
        <v>#DIV/0!</v>
      </c>
      <c r="F57" s="17" t="e">
        <f t="shared" si="11"/>
        <v>#DIV/0!</v>
      </c>
      <c r="G57" s="4">
        <f t="shared" si="7"/>
        <v>0</v>
      </c>
      <c r="H57" s="3">
        <f t="shared" si="8"/>
        <v>0</v>
      </c>
      <c r="I57" s="3">
        <f t="shared" si="9"/>
        <v>0</v>
      </c>
      <c r="J57" s="17">
        <f t="shared" si="12"/>
        <v>0</v>
      </c>
      <c r="K57" s="8">
        <f t="shared" si="13"/>
        <v>0</v>
      </c>
      <c r="L57" s="21"/>
      <c r="M57" s="3"/>
      <c r="N57" s="22"/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10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7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7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55.944000000000003</v>
      </c>
      <c r="C66" s="3">
        <v>55.148000000000003</v>
      </c>
      <c r="D66" s="3">
        <v>56.636000000000003</v>
      </c>
      <c r="E66" s="17">
        <f>AVERAGE(B66:D66)</f>
        <v>55.909333333333336</v>
      </c>
      <c r="F66" s="17">
        <f>_xlfn.STDEV.P(B66:D66)</f>
        <v>0.60796783540651944</v>
      </c>
      <c r="G66" s="4">
        <f t="shared" ref="G66:G75" si="14">B66-L66</f>
        <v>32.650200000000098</v>
      </c>
      <c r="H66" s="3">
        <f t="shared" ref="H66:H75" si="15">C66-M66</f>
        <v>32.416200000000003</v>
      </c>
      <c r="I66" s="3">
        <f t="shared" ref="I66:I75" si="16">D66-N66</f>
        <v>32.848800000000004</v>
      </c>
      <c r="J66" s="17">
        <f>AVERAGE(G66:I66)</f>
        <v>32.63840000000004</v>
      </c>
      <c r="K66" s="8">
        <f>_xlfn.STDEV.P(G66:I66)</f>
        <v>0.17680520354333706</v>
      </c>
      <c r="L66" s="21">
        <v>23.293799999999901</v>
      </c>
      <c r="M66" s="3">
        <v>22.7318</v>
      </c>
      <c r="N66" s="22">
        <v>23.787199999999999</v>
      </c>
    </row>
    <row r="67" spans="1:14" ht="15" x14ac:dyDescent="0.25">
      <c r="A67" s="7" t="s">
        <v>12</v>
      </c>
      <c r="B67" s="3">
        <v>56.012</v>
      </c>
      <c r="C67" s="3">
        <v>55.22</v>
      </c>
      <c r="D67" s="3">
        <v>56.572000000000003</v>
      </c>
      <c r="E67" s="17">
        <f t="shared" ref="E67:E75" si="17">AVERAGE(B67:D67)</f>
        <v>55.934666666666665</v>
      </c>
      <c r="F67" s="17">
        <f t="shared" ref="F67:F75" si="18">_xlfn.STDEV.P(B67:D67)</f>
        <v>0.55465384600567824</v>
      </c>
      <c r="G67" s="4">
        <f t="shared" si="14"/>
        <v>32.694600000000001</v>
      </c>
      <c r="H67" s="3">
        <f t="shared" si="15"/>
        <v>32.550200000000004</v>
      </c>
      <c r="I67" s="3">
        <f t="shared" si="16"/>
        <v>32.838800000000006</v>
      </c>
      <c r="J67" s="17">
        <f t="shared" ref="J67:J75" si="19">AVERAGE(G67:I67)</f>
        <v>32.694533333333332</v>
      </c>
      <c r="K67" s="8">
        <f t="shared" ref="K67:K75" si="20">_xlfn.STDEV.P(G67:I67)</f>
        <v>0.11782046605841641</v>
      </c>
      <c r="L67" s="21">
        <v>23.317399999999999</v>
      </c>
      <c r="M67" s="3">
        <v>22.669799999999999</v>
      </c>
      <c r="N67" s="22">
        <v>23.7332</v>
      </c>
    </row>
    <row r="68" spans="1:14" ht="15" x14ac:dyDescent="0.25">
      <c r="A68" s="7" t="s">
        <v>13</v>
      </c>
      <c r="B68" s="3">
        <v>56.18</v>
      </c>
      <c r="C68" s="3">
        <v>55.432000000000002</v>
      </c>
      <c r="D68" s="3">
        <v>56.463999999999999</v>
      </c>
      <c r="E68" s="17">
        <f t="shared" si="17"/>
        <v>56.025333333333329</v>
      </c>
      <c r="F68" s="17">
        <f t="shared" si="18"/>
        <v>0.43527564702023891</v>
      </c>
      <c r="G68" s="4">
        <f t="shared" si="14"/>
        <v>32.680399999999999</v>
      </c>
      <c r="H68" s="3">
        <f t="shared" si="15"/>
        <v>32.818000000000097</v>
      </c>
      <c r="I68" s="3">
        <f t="shared" si="16"/>
        <v>32.8808000000001</v>
      </c>
      <c r="J68" s="17">
        <f t="shared" si="19"/>
        <v>32.793066666666732</v>
      </c>
      <c r="K68" s="8">
        <f t="shared" si="20"/>
        <v>8.3691072137732372E-2</v>
      </c>
      <c r="L68" s="21">
        <v>23.499600000000001</v>
      </c>
      <c r="M68" s="3">
        <v>22.613999999999901</v>
      </c>
      <c r="N68" s="22">
        <v>23.583199999999898</v>
      </c>
    </row>
    <row r="69" spans="1:14" ht="15" x14ac:dyDescent="0.25">
      <c r="A69" s="7" t="s">
        <v>14</v>
      </c>
      <c r="B69" s="3">
        <v>53.811999999999998</v>
      </c>
      <c r="C69" s="3">
        <v>52.526000000000003</v>
      </c>
      <c r="D69" s="3">
        <v>53.988</v>
      </c>
      <c r="E69" s="17">
        <f t="shared" si="17"/>
        <v>53.442</v>
      </c>
      <c r="F69" s="17">
        <f t="shared" si="18"/>
        <v>0.65168294949819261</v>
      </c>
      <c r="G69" s="4">
        <f t="shared" si="14"/>
        <v>30.222199999999997</v>
      </c>
      <c r="H69" s="3">
        <f t="shared" si="15"/>
        <v>29.976200000000102</v>
      </c>
      <c r="I69" s="3">
        <f t="shared" si="16"/>
        <v>30.4666</v>
      </c>
      <c r="J69" s="17">
        <f t="shared" si="19"/>
        <v>30.221666666666703</v>
      </c>
      <c r="K69" s="8">
        <f t="shared" si="20"/>
        <v>0.20020531683467399</v>
      </c>
      <c r="L69" s="21">
        <v>23.5898</v>
      </c>
      <c r="M69" s="3">
        <v>22.549799999999902</v>
      </c>
      <c r="N69" s="22">
        <v>23.5214</v>
      </c>
    </row>
    <row r="70" spans="1:14" ht="15" x14ac:dyDescent="0.25">
      <c r="A70" s="7" t="s">
        <v>15</v>
      </c>
      <c r="B70" s="3">
        <v>58.271999999999998</v>
      </c>
      <c r="C70" s="3">
        <v>57.036000000000001</v>
      </c>
      <c r="D70" s="3">
        <v>58.064</v>
      </c>
      <c r="E70" s="17">
        <f t="shared" si="17"/>
        <v>57.79066666666666</v>
      </c>
      <c r="F70" s="17">
        <f t="shared" si="18"/>
        <v>0.54034392340023074</v>
      </c>
      <c r="G70" s="4">
        <f t="shared" si="14"/>
        <v>34.553200000000103</v>
      </c>
      <c r="H70" s="3">
        <f t="shared" si="15"/>
        <v>34.519000000000005</v>
      </c>
      <c r="I70" s="3">
        <f t="shared" si="16"/>
        <v>34.641800000000003</v>
      </c>
      <c r="J70" s="17">
        <f t="shared" si="19"/>
        <v>34.571333333333371</v>
      </c>
      <c r="K70" s="8">
        <f t="shared" si="20"/>
        <v>5.1746647771177205E-2</v>
      </c>
      <c r="L70" s="21">
        <v>23.718799999999899</v>
      </c>
      <c r="M70" s="3">
        <v>22.516999999999999</v>
      </c>
      <c r="N70" s="22">
        <v>23.4222</v>
      </c>
    </row>
    <row r="71" spans="1:14" ht="15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2021-03-28T23:32:37Z</dcterms:modified>
</cp:coreProperties>
</file>